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nzgroup-my.sharepoint.com/personal/heather_thurston_sportnz_org_nz/Documents/"/>
    </mc:Choice>
  </mc:AlternateContent>
  <bookViews>
    <workbookView xWindow="0" yWindow="0" windowWidth="15996" windowHeight="10836"/>
  </bookViews>
  <sheets>
    <sheet name="RST" sheetId="9" r:id="rId1"/>
    <sheet name="LA" sheetId="10" r:id="rId2"/>
    <sheet name="NGB" sheetId="11" r:id="rId3"/>
    <sheet name="IWI" sheetId="12" r:id="rId4"/>
    <sheet name="Other" sheetId="13" r:id="rId5"/>
  </sheets>
  <definedNames>
    <definedName name="_xlnm._FilterDatabase" localSheetId="3" hidden="1">IWI!#REF!</definedName>
    <definedName name="_xlnm._FilterDatabase" localSheetId="1" hidden="1">LA!#REF!</definedName>
    <definedName name="_xlnm._FilterDatabase" localSheetId="2" hidden="1">NGB!$A$2:$Q$15</definedName>
    <definedName name="_xlnm._FilterDatabase" localSheetId="4" hidden="1">Other!$A$1:$Q$10</definedName>
    <definedName name="_xlnm._FilterDatabase" localSheetId="0" hidden="1">RST!#REF!</definedName>
    <definedName name="periods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9" i="11" l="1"/>
  <c r="A89" i="11"/>
  <c r="A51" i="10"/>
  <c r="R7" i="11" l="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6" i="11"/>
  <c r="R87" i="11"/>
  <c r="R88" i="11"/>
  <c r="R6" i="11"/>
</calcChain>
</file>

<file path=xl/sharedStrings.xml><?xml version="1.0" encoding="utf-8"?>
<sst xmlns="http://schemas.openxmlformats.org/spreadsheetml/2006/main" count="213" uniqueCount="182">
  <si>
    <t>Community Sport</t>
  </si>
  <si>
    <t>Sport Northland</t>
  </si>
  <si>
    <t>Sport Wellington</t>
  </si>
  <si>
    <t>NZ Recreation Association</t>
  </si>
  <si>
    <t>Dunedin City Council</t>
  </si>
  <si>
    <t>Basketball NZ</t>
  </si>
  <si>
    <t>Bowls NZ</t>
  </si>
  <si>
    <t>Cycling NZ</t>
  </si>
  <si>
    <t>Rowing NZ</t>
  </si>
  <si>
    <t>Synchro Swim NZ</t>
  </si>
  <si>
    <t>Touch NZ</t>
  </si>
  <si>
    <t>New Zealand Canoe Federation</t>
  </si>
  <si>
    <t>Aktive – Auckland Sport &amp; Recreation</t>
  </si>
  <si>
    <t>Sport Bay of Plenty</t>
  </si>
  <si>
    <t>Sport Canterbury West Coast</t>
  </si>
  <si>
    <t>Sport Gisborne Tairawhiti</t>
  </si>
  <si>
    <t>Sport Hawkes Bay</t>
  </si>
  <si>
    <t>Sport Manawatu</t>
  </si>
  <si>
    <t>Sport Otago</t>
  </si>
  <si>
    <t>Sport Southland</t>
  </si>
  <si>
    <t>Sport Taranaki</t>
  </si>
  <si>
    <t>Sport Tasman</t>
  </si>
  <si>
    <t>Sport Waikato</t>
  </si>
  <si>
    <t>Sport Whanganui</t>
  </si>
  <si>
    <t>AUT Millennium Ownership Trust</t>
  </si>
  <si>
    <t>Squash NZ</t>
  </si>
  <si>
    <t>Canterbury Development Corporation</t>
  </si>
  <si>
    <t>Hamilton City Council</t>
  </si>
  <si>
    <t>Auckland, Tourism, Events and Economic Development</t>
  </si>
  <si>
    <t>Tuwharetoa Sports</t>
  </si>
  <si>
    <t>Te Wharekura O Rakaumanga</t>
  </si>
  <si>
    <t>NZ Golf Incorporated</t>
  </si>
  <si>
    <t>Tennis NZ</t>
  </si>
  <si>
    <t>Halberg Disability Sport Foundation</t>
  </si>
  <si>
    <t>NZ Outdoor Instructors Assn</t>
  </si>
  <si>
    <t>NZ Alpine Club</t>
  </si>
  <si>
    <t>Netball NZ</t>
  </si>
  <si>
    <t>Hockey NZ</t>
  </si>
  <si>
    <t>Nga Puna Wai</t>
  </si>
  <si>
    <t>Harbour Access Trust</t>
  </si>
  <si>
    <t>Queenstown Lakes District Council</t>
  </si>
  <si>
    <t>Marlborough District Council</t>
  </si>
  <si>
    <t>Ashburton District Council</t>
  </si>
  <si>
    <t>Whakatane District Council</t>
  </si>
  <si>
    <t>Taupo District Council</t>
  </si>
  <si>
    <t>Buller District Council</t>
  </si>
  <si>
    <t>Carterton District Council</t>
  </si>
  <si>
    <t>Central Otago District Council</t>
  </si>
  <si>
    <t>Chatham Islands Council</t>
  </si>
  <si>
    <t>Clutha District Council</t>
  </si>
  <si>
    <t>Gore District Council</t>
  </si>
  <si>
    <t>Hurunui District Council</t>
  </si>
  <si>
    <t>Kaikoura District Council</t>
  </si>
  <si>
    <t>Kaipara District Council</t>
  </si>
  <si>
    <t>Otorohanga District Council</t>
  </si>
  <si>
    <t>Rangitikei District Council</t>
  </si>
  <si>
    <t>Ruapehu District Council</t>
  </si>
  <si>
    <t>South Wairarapa District Council</t>
  </si>
  <si>
    <t>Tararua District Council</t>
  </si>
  <si>
    <t>Waimate District Council</t>
  </si>
  <si>
    <t>Waitomo District Council</t>
  </si>
  <si>
    <t>Westland District Council</t>
  </si>
  <si>
    <t>South Taranaki District Council</t>
  </si>
  <si>
    <t>Auckland Council</t>
  </si>
  <si>
    <t>Christchurch City Council</t>
  </si>
  <si>
    <t>Far North District Council</t>
  </si>
  <si>
    <t>Gisborne District Council</t>
  </si>
  <si>
    <t>Grey District Council</t>
  </si>
  <si>
    <t>Mataatua Sports</t>
  </si>
  <si>
    <t>Opotiki District Council</t>
  </si>
  <si>
    <t>Rotorua District Council</t>
  </si>
  <si>
    <t>Selwyn District Council</t>
  </si>
  <si>
    <t>Southland District Council</t>
  </si>
  <si>
    <t>Stratford District Council</t>
  </si>
  <si>
    <t>Tasman District Council</t>
  </si>
  <si>
    <t>Te Hauora O Turanganui A Kiwa Ltd</t>
  </si>
  <si>
    <t>Te Papa Takaro O Te Arawa</t>
  </si>
  <si>
    <t>The Surf Life Saving Assn</t>
  </si>
  <si>
    <t>Upper Hutt City Council</t>
  </si>
  <si>
    <t>Wairoa District Council</t>
  </si>
  <si>
    <t>Waitaki District Council</t>
  </si>
  <si>
    <t>Whangarei District Council</t>
  </si>
  <si>
    <t>Paralympics NZ</t>
  </si>
  <si>
    <t>Speedway NZ</t>
  </si>
  <si>
    <t>NZ Archery Association</t>
  </si>
  <si>
    <t>NZ Australian Football League Inc</t>
  </si>
  <si>
    <t>NZ Cricket</t>
  </si>
  <si>
    <t>NZ Croquet Council</t>
  </si>
  <si>
    <t>NZ Curling Association Inc</t>
  </si>
  <si>
    <t>NZ Darts Council Inc</t>
  </si>
  <si>
    <t>NZ Girl Guides Association</t>
  </si>
  <si>
    <t>NZ Ice Hockey Federation</t>
  </si>
  <si>
    <t>NZ Indoor Bowls Federation</t>
  </si>
  <si>
    <t>NZ Marching Association</t>
  </si>
  <si>
    <t>NZ Mountain Safety Council Inc</t>
  </si>
  <si>
    <t>NZ Olympic Committee</t>
  </si>
  <si>
    <t>NZ Orienteering Federation</t>
  </si>
  <si>
    <t>NZ Petanque Association</t>
  </si>
  <si>
    <t>NZ Polocrosse Council</t>
  </si>
  <si>
    <t>NZ Pony Clubs Association</t>
  </si>
  <si>
    <t>NZ Powerlifting Federation</t>
  </si>
  <si>
    <t>NZ Shooting Federation Inc</t>
  </si>
  <si>
    <t>NZ Table Tennis Association</t>
  </si>
  <si>
    <t>NZ Water Ski Association</t>
  </si>
  <si>
    <t>NZ Waterpolo Association</t>
  </si>
  <si>
    <t>Other Organisations</t>
  </si>
  <si>
    <t>Schools</t>
  </si>
  <si>
    <t>Iwi Based Organisations</t>
  </si>
  <si>
    <t>Local Authorities</t>
  </si>
  <si>
    <t>Central Hawkes Bay District Council</t>
  </si>
  <si>
    <t>National Governing Bodies</t>
  </si>
  <si>
    <t>Athletics NZ</t>
  </si>
  <si>
    <t>Baseball NZ</t>
  </si>
  <si>
    <t>Diving NZ</t>
  </si>
  <si>
    <t>Equestrian Sports NZ</t>
  </si>
  <si>
    <t>Flying NZ</t>
  </si>
  <si>
    <t>Gliding NZ</t>
  </si>
  <si>
    <t>Ice Speed Skating NZ</t>
  </si>
  <si>
    <t>Judo NZ</t>
  </si>
  <si>
    <t>Karate NZ</t>
  </si>
  <si>
    <t>Kart Sport NZ</t>
  </si>
  <si>
    <t>Motorcycling NZ</t>
  </si>
  <si>
    <t>NZ Bobsleigh and Skeleton Association</t>
  </si>
  <si>
    <t>NZ Confederation of Billiards Sports Inc</t>
  </si>
  <si>
    <t>NZ Football</t>
  </si>
  <si>
    <t>NZ Ice Skating Association</t>
  </si>
  <si>
    <t>NZ Power Boat Federation Inc</t>
  </si>
  <si>
    <t>NZ Rugby League</t>
  </si>
  <si>
    <t>NZ Rugby Union</t>
  </si>
  <si>
    <t>NZ Sports Hall of Fame</t>
  </si>
  <si>
    <t>NZ Swimming Federation</t>
  </si>
  <si>
    <t>Olympic Weightlifting NZ</t>
  </si>
  <si>
    <t>Scout Association of NZ</t>
  </si>
  <si>
    <t>Skate NZ</t>
  </si>
  <si>
    <t>Snow Sports NZ Incorporated</t>
  </si>
  <si>
    <t>Softball NZ</t>
  </si>
  <si>
    <t>Special Olympics NZ</t>
  </si>
  <si>
    <t>Surfing NZ</t>
  </si>
  <si>
    <t>Taekwondo NZ Incorporated</t>
  </si>
  <si>
    <t>Triathlon NZ</t>
  </si>
  <si>
    <t>Volleyball NZ</t>
  </si>
  <si>
    <t>Water Safety NZ</t>
  </si>
  <si>
    <t>Winter Games NZ</t>
  </si>
  <si>
    <t>Wrestling NZ</t>
  </si>
  <si>
    <t>Yachting NZ</t>
  </si>
  <si>
    <t>YMCA NZ</t>
  </si>
  <si>
    <t>Regional Sports Trusts</t>
  </si>
  <si>
    <t>AWA Sports Trust</t>
  </si>
  <si>
    <t>International Taekwon-do Federation</t>
  </si>
  <si>
    <t>Physical Education NZ</t>
  </si>
  <si>
    <t>Water Safety New Zealand</t>
  </si>
  <si>
    <t>Wellington Regional Economic Development Agency</t>
  </si>
  <si>
    <t>Metro Sports Centre</t>
  </si>
  <si>
    <t>Motorsport Association of NZ</t>
  </si>
  <si>
    <t>Facilities</t>
  </si>
  <si>
    <t>Black Gold</t>
  </si>
  <si>
    <t>Events</t>
  </si>
  <si>
    <t>Disabilities</t>
  </si>
  <si>
    <t>Operations</t>
  </si>
  <si>
    <t>PEGS</t>
  </si>
  <si>
    <t>Talent Development</t>
  </si>
  <si>
    <t>Cross Government Strategic Relations</t>
  </si>
  <si>
    <t>Business Capability</t>
  </si>
  <si>
    <t>Major events</t>
  </si>
  <si>
    <t>Young People</t>
  </si>
  <si>
    <t>He Oranga Poutama</t>
  </si>
  <si>
    <t>Grand Total</t>
  </si>
  <si>
    <t>Gymnastics NZ</t>
  </si>
  <si>
    <t xml:space="preserve">Mackenzie District Council </t>
  </si>
  <si>
    <t>Outdoors NZ</t>
  </si>
  <si>
    <t>Nga Kaihoe O Aotearoa</t>
  </si>
  <si>
    <t>NZ Badminton Federation</t>
  </si>
  <si>
    <t>NZ Boxing Association</t>
  </si>
  <si>
    <t>NSO Investment</t>
  </si>
  <si>
    <t xml:space="preserve">PM Scholarships </t>
  </si>
  <si>
    <t>Athlete Performance Support</t>
  </si>
  <si>
    <t>Other - Facilities partner Total</t>
  </si>
  <si>
    <t xml:space="preserve"> </t>
  </si>
  <si>
    <t>Organisation</t>
  </si>
  <si>
    <t>2015/16</t>
  </si>
  <si>
    <t>2016/17</t>
  </si>
  <si>
    <t>Other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</si>
</sst>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);_ * \(#,##0\);_-* &quot;-&quot;??_-;_-@_-"/>
    <numFmt numFmtId="166" formatCode="_(* #,##0,_);_(* \(#,##0,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/>
      <diagonal/>
    </border>
    <border>
      <left style="thin">
        <color indexed="8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indexed="64"/>
      </top>
      <bottom/>
      <diagonal/>
    </border>
    <border>
      <left style="thin">
        <color indexed="8"/>
      </left>
      <right style="medium">
        <color rgb="FF0070C0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16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4" fontId="0" fillId="0" borderId="0" xfId="0" applyNumberFormat="1"/>
    <xf numFmtId="166" fontId="1" fillId="0" borderId="2" xfId="0" quotePrefix="1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1" fillId="0" borderId="3" xfId="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6" fontId="1" fillId="0" borderId="4" xfId="0" quotePrefix="1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4" fontId="1" fillId="0" borderId="0" xfId="3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166" fontId="3" fillId="0" borderId="4" xfId="3" applyNumberFormat="1" applyFont="1" applyBorder="1"/>
    <xf numFmtId="0" fontId="0" fillId="0" borderId="6" xfId="0" applyBorder="1"/>
    <xf numFmtId="166" fontId="0" fillId="0" borderId="4" xfId="0" applyNumberFormat="1" applyBorder="1"/>
    <xf numFmtId="166" fontId="1" fillId="0" borderId="4" xfId="3" applyNumberFormat="1" applyFont="1" applyBorder="1"/>
    <xf numFmtId="0" fontId="1" fillId="0" borderId="6" xfId="0" applyFont="1" applyBorder="1"/>
    <xf numFmtId="166" fontId="1" fillId="0" borderId="0" xfId="0" applyNumberFormat="1" applyFont="1"/>
    <xf numFmtId="166" fontId="1" fillId="0" borderId="7" xfId="0" applyNumberFormat="1" applyFont="1" applyBorder="1"/>
    <xf numFmtId="166" fontId="1" fillId="0" borderId="2" xfId="0" applyNumberFormat="1" applyFont="1" applyBorder="1"/>
    <xf numFmtId="0" fontId="1" fillId="0" borderId="2" xfId="0" applyFont="1" applyBorder="1"/>
    <xf numFmtId="166" fontId="1" fillId="0" borderId="3" xfId="0" applyNumberFormat="1" applyFont="1" applyBorder="1"/>
    <xf numFmtId="0" fontId="4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166" fontId="1" fillId="0" borderId="9" xfId="3" applyNumberFormat="1" applyFont="1" applyBorder="1"/>
    <xf numFmtId="0" fontId="1" fillId="0" borderId="10" xfId="0" applyFont="1" applyBorder="1"/>
    <xf numFmtId="166" fontId="1" fillId="0" borderId="1" xfId="0" applyNumberFormat="1" applyFont="1" applyBorder="1"/>
    <xf numFmtId="166" fontId="1" fillId="0" borderId="9" xfId="0" applyNumberFormat="1" applyFont="1" applyBorder="1"/>
    <xf numFmtId="0" fontId="1" fillId="0" borderId="0" xfId="0" applyFont="1"/>
    <xf numFmtId="166" fontId="1" fillId="0" borderId="4" xfId="0" applyNumberFormat="1" applyFont="1" applyBorder="1"/>
  </cellXfs>
  <cellStyles count="4">
    <cellStyle name="Comma" xfId="3" builtinId="3"/>
    <cellStyle name="Comma 13" xfId="1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abSelected="1" workbookViewId="0"/>
  </sheetViews>
  <sheetFormatPr defaultRowHeight="14.4" x14ac:dyDescent="0.3"/>
  <cols>
    <col min="1" max="1" width="11.77734375" style="1" bestFit="1" customWidth="1"/>
    <col min="2" max="2" width="35.88671875" bestFit="1" customWidth="1"/>
    <col min="3" max="3" width="16.77734375" style="1" bestFit="1" customWidth="1"/>
    <col min="4" max="4" width="15.6640625" style="1" bestFit="1" customWidth="1"/>
    <col min="5" max="5" width="7.88671875" style="1" bestFit="1" customWidth="1"/>
    <col min="6" max="6" width="17.88671875" style="1" bestFit="1" customWidth="1"/>
    <col min="7" max="7" width="18" style="1" bestFit="1" customWidth="1"/>
    <col min="8" max="8" width="12.21875" bestFit="1" customWidth="1"/>
    <col min="9" max="9" width="7.6640625" bestFit="1" customWidth="1"/>
    <col min="10" max="10" width="15.5546875" bestFit="1" customWidth="1"/>
    <col min="11" max="11" width="12.44140625" bestFit="1" customWidth="1"/>
    <col min="12" max="12" width="20.21875" bestFit="1" customWidth="1"/>
    <col min="13" max="13" width="25.5546875" bestFit="1" customWidth="1"/>
    <col min="14" max="14" width="15.77734375" bestFit="1" customWidth="1"/>
    <col min="15" max="15" width="16.77734375" bestFit="1" customWidth="1"/>
    <col min="16" max="16" width="10" bestFit="1" customWidth="1"/>
    <col min="17" max="17" width="15" bestFit="1" customWidth="1"/>
    <col min="18" max="18" width="25.77734375" bestFit="1" customWidth="1"/>
    <col min="19" max="19" width="12" bestFit="1" customWidth="1"/>
  </cols>
  <sheetData>
    <row r="2" spans="1:9" ht="18.600000000000001" thickBot="1" x14ac:dyDescent="0.35">
      <c r="B2" s="23" t="s">
        <v>146</v>
      </c>
    </row>
    <row r="3" spans="1:9" ht="29.4" thickBot="1" x14ac:dyDescent="0.35">
      <c r="A3" s="8" t="s">
        <v>179</v>
      </c>
      <c r="B3" s="6" t="s">
        <v>178</v>
      </c>
      <c r="C3" s="7" t="s">
        <v>162</v>
      </c>
      <c r="D3" s="7" t="s">
        <v>0</v>
      </c>
      <c r="E3" s="7" t="s">
        <v>154</v>
      </c>
      <c r="F3" s="7" t="s">
        <v>165</v>
      </c>
      <c r="G3" s="7" t="s">
        <v>160</v>
      </c>
      <c r="H3" s="7" t="s">
        <v>164</v>
      </c>
      <c r="I3" s="8" t="s">
        <v>180</v>
      </c>
    </row>
    <row r="4" spans="1:9" x14ac:dyDescent="0.3">
      <c r="A4" s="13">
        <v>8618701.5500000007</v>
      </c>
      <c r="B4" s="14" t="s">
        <v>12</v>
      </c>
      <c r="C4" s="3">
        <v>61500</v>
      </c>
      <c r="D4" s="3">
        <v>4690999.9999999991</v>
      </c>
      <c r="E4" s="3"/>
      <c r="F4" s="3">
        <v>382500</v>
      </c>
      <c r="G4" s="3">
        <v>244600</v>
      </c>
      <c r="H4" s="3">
        <v>3319416.55</v>
      </c>
      <c r="I4" s="15">
        <v>8699016.5499999989</v>
      </c>
    </row>
    <row r="5" spans="1:9" x14ac:dyDescent="0.3">
      <c r="A5" s="13">
        <v>1667874.97</v>
      </c>
      <c r="B5" s="14" t="s">
        <v>13</v>
      </c>
      <c r="C5" s="3"/>
      <c r="D5" s="3">
        <v>792464.03</v>
      </c>
      <c r="E5" s="3"/>
      <c r="F5" s="3"/>
      <c r="G5" s="3">
        <v>62200</v>
      </c>
      <c r="H5" s="3">
        <v>649865.4</v>
      </c>
      <c r="I5" s="15">
        <v>1504529.4300000002</v>
      </c>
    </row>
    <row r="6" spans="1:9" x14ac:dyDescent="0.3">
      <c r="A6" s="13">
        <v>2410741.5499999998</v>
      </c>
      <c r="B6" s="14" t="s">
        <v>14</v>
      </c>
      <c r="C6" s="3">
        <v>119353.4</v>
      </c>
      <c r="D6" s="3">
        <v>1208500</v>
      </c>
      <c r="E6" s="3">
        <v>32000</v>
      </c>
      <c r="F6" s="3"/>
      <c r="G6" s="3">
        <v>80800</v>
      </c>
      <c r="H6" s="3">
        <v>1135741.56</v>
      </c>
      <c r="I6" s="15">
        <v>2576394.96</v>
      </c>
    </row>
    <row r="7" spans="1:9" x14ac:dyDescent="0.3">
      <c r="A7" s="13">
        <v>578224</v>
      </c>
      <c r="B7" s="14" t="s">
        <v>15</v>
      </c>
      <c r="C7" s="3">
        <v>949.4</v>
      </c>
      <c r="D7" s="3">
        <v>419000</v>
      </c>
      <c r="E7" s="3">
        <v>25000</v>
      </c>
      <c r="F7" s="3"/>
      <c r="G7" s="3">
        <v>12200</v>
      </c>
      <c r="H7" s="3">
        <v>136824</v>
      </c>
      <c r="I7" s="15">
        <v>593973.4</v>
      </c>
    </row>
    <row r="8" spans="1:9" x14ac:dyDescent="0.3">
      <c r="A8" s="13">
        <v>1274237.8400000001</v>
      </c>
      <c r="B8" s="14" t="s">
        <v>16</v>
      </c>
      <c r="C8" s="3">
        <v>13740</v>
      </c>
      <c r="D8" s="3">
        <v>600691.30000000005</v>
      </c>
      <c r="E8" s="3">
        <v>4950</v>
      </c>
      <c r="F8" s="3">
        <v>255000</v>
      </c>
      <c r="G8" s="3">
        <v>23000</v>
      </c>
      <c r="H8" s="3">
        <v>377849.78</v>
      </c>
      <c r="I8" s="15">
        <v>1275231.08</v>
      </c>
    </row>
    <row r="9" spans="1:9" x14ac:dyDescent="0.3">
      <c r="A9" s="13">
        <v>952777.90999999992</v>
      </c>
      <c r="B9" s="14" t="s">
        <v>17</v>
      </c>
      <c r="C9" s="3"/>
      <c r="D9" s="3">
        <v>604000</v>
      </c>
      <c r="E9" s="3">
        <v>25000</v>
      </c>
      <c r="F9" s="3"/>
      <c r="G9" s="3">
        <v>26600</v>
      </c>
      <c r="H9" s="3">
        <v>340177.91</v>
      </c>
      <c r="I9" s="15">
        <v>995777.90999999992</v>
      </c>
    </row>
    <row r="10" spans="1:9" x14ac:dyDescent="0.3">
      <c r="A10" s="13">
        <v>1336444.96</v>
      </c>
      <c r="B10" s="14" t="s">
        <v>1</v>
      </c>
      <c r="C10" s="3">
        <v>40648.21</v>
      </c>
      <c r="D10" s="3">
        <v>692990.83000000007</v>
      </c>
      <c r="E10" s="3"/>
      <c r="F10" s="3">
        <v>212500</v>
      </c>
      <c r="G10" s="3">
        <v>12200</v>
      </c>
      <c r="H10" s="3">
        <v>380099.02</v>
      </c>
      <c r="I10" s="15">
        <v>1338438.06</v>
      </c>
    </row>
    <row r="11" spans="1:9" x14ac:dyDescent="0.3">
      <c r="A11" s="13">
        <v>1132351.33</v>
      </c>
      <c r="B11" s="14" t="s">
        <v>18</v>
      </c>
      <c r="C11" s="3"/>
      <c r="D11" s="3">
        <v>691999.99999999988</v>
      </c>
      <c r="E11" s="3">
        <v>10000</v>
      </c>
      <c r="F11" s="3"/>
      <c r="G11" s="3">
        <v>79500</v>
      </c>
      <c r="H11" s="3">
        <v>347544.24</v>
      </c>
      <c r="I11" s="15">
        <v>1129044.2399999998</v>
      </c>
    </row>
    <row r="12" spans="1:9" x14ac:dyDescent="0.3">
      <c r="A12" s="13">
        <v>686361.77</v>
      </c>
      <c r="B12" s="14" t="s">
        <v>19</v>
      </c>
      <c r="C12" s="3">
        <v>1340</v>
      </c>
      <c r="D12" s="3">
        <v>458000</v>
      </c>
      <c r="E12" s="3"/>
      <c r="F12" s="3"/>
      <c r="G12" s="3">
        <v>15800</v>
      </c>
      <c r="H12" s="3">
        <v>180668.86</v>
      </c>
      <c r="I12" s="15">
        <v>655808.86</v>
      </c>
    </row>
    <row r="13" spans="1:9" x14ac:dyDescent="0.3">
      <c r="A13" s="13">
        <v>941027.82000000007</v>
      </c>
      <c r="B13" s="14" t="s">
        <v>20</v>
      </c>
      <c r="C13" s="3">
        <v>1010</v>
      </c>
      <c r="D13" s="3">
        <v>534500</v>
      </c>
      <c r="E13" s="3">
        <v>25000</v>
      </c>
      <c r="F13" s="3">
        <v>85000</v>
      </c>
      <c r="G13" s="3">
        <v>12200</v>
      </c>
      <c r="H13" s="3">
        <v>221427.82</v>
      </c>
      <c r="I13" s="15">
        <v>879137.82000000007</v>
      </c>
    </row>
    <row r="14" spans="1:9" x14ac:dyDescent="0.3">
      <c r="A14" s="13">
        <v>971556.65</v>
      </c>
      <c r="B14" s="14" t="s">
        <v>21</v>
      </c>
      <c r="C14" s="3">
        <v>3150</v>
      </c>
      <c r="D14" s="3">
        <v>580000</v>
      </c>
      <c r="E14" s="3"/>
      <c r="F14" s="3"/>
      <c r="G14" s="3">
        <v>21200</v>
      </c>
      <c r="H14" s="3">
        <v>321056.65000000002</v>
      </c>
      <c r="I14" s="15">
        <v>925406.65</v>
      </c>
    </row>
    <row r="15" spans="1:9" x14ac:dyDescent="0.3">
      <c r="A15" s="13">
        <v>2330488.9500000002</v>
      </c>
      <c r="B15" s="14" t="s">
        <v>22</v>
      </c>
      <c r="C15" s="3">
        <v>16252.4</v>
      </c>
      <c r="D15" s="3">
        <v>1003500</v>
      </c>
      <c r="E15" s="3">
        <v>15000</v>
      </c>
      <c r="F15" s="3">
        <v>170000</v>
      </c>
      <c r="G15" s="3">
        <v>77200</v>
      </c>
      <c r="H15" s="3">
        <v>918688.95</v>
      </c>
      <c r="I15" s="15">
        <v>2200641.3499999996</v>
      </c>
    </row>
    <row r="16" spans="1:9" x14ac:dyDescent="0.3">
      <c r="A16" s="13">
        <v>1968723.9100000001</v>
      </c>
      <c r="B16" s="14" t="s">
        <v>2</v>
      </c>
      <c r="C16" s="3">
        <v>100000</v>
      </c>
      <c r="D16" s="3">
        <v>1078561.9099999995</v>
      </c>
      <c r="E16" s="3">
        <v>50000</v>
      </c>
      <c r="F16" s="3"/>
      <c r="G16" s="3">
        <v>67600</v>
      </c>
      <c r="H16" s="3">
        <v>903523.91</v>
      </c>
      <c r="I16" s="15">
        <v>2199685.8199999994</v>
      </c>
    </row>
    <row r="17" spans="1:9" ht="15" thickBot="1" x14ac:dyDescent="0.35">
      <c r="A17" s="13">
        <v>649500.34</v>
      </c>
      <c r="B17" s="14" t="s">
        <v>23</v>
      </c>
      <c r="C17" s="3">
        <v>1340</v>
      </c>
      <c r="D17" s="3">
        <v>435000</v>
      </c>
      <c r="E17" s="3">
        <v>18000</v>
      </c>
      <c r="F17" s="3"/>
      <c r="G17" s="3">
        <v>6800</v>
      </c>
      <c r="H17" s="3">
        <v>168350.34</v>
      </c>
      <c r="I17" s="15">
        <v>629490.34</v>
      </c>
    </row>
    <row r="18" spans="1:9" ht="15" thickBot="1" x14ac:dyDescent="0.35">
      <c r="A18" s="20">
        <v>25519013.549999997</v>
      </c>
      <c r="B18" s="21"/>
      <c r="C18" s="22">
        <v>359283.41</v>
      </c>
      <c r="D18" s="22">
        <v>13790208.07</v>
      </c>
      <c r="E18" s="22">
        <v>204950</v>
      </c>
      <c r="F18" s="22">
        <v>1105000</v>
      </c>
      <c r="G18" s="22">
        <v>741900</v>
      </c>
      <c r="H18" s="22">
        <v>9401234.9900000021</v>
      </c>
      <c r="I18" s="20">
        <v>25602576.469999995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workbookViewId="0"/>
  </sheetViews>
  <sheetFormatPr defaultRowHeight="14.4" x14ac:dyDescent="0.3"/>
  <cols>
    <col min="1" max="1" width="11.77734375" style="3" bestFit="1" customWidth="1"/>
    <col min="2" max="2" width="50.88671875" bestFit="1" customWidth="1"/>
    <col min="3" max="3" width="7.88671875" style="1" bestFit="1" customWidth="1"/>
    <col min="4" max="4" width="11.88671875" style="1" bestFit="1" customWidth="1"/>
    <col min="5" max="5" width="12.21875" style="1" bestFit="1" customWidth="1"/>
    <col min="6" max="6" width="7.6640625" style="1" bestFit="1" customWidth="1"/>
    <col min="7" max="7" width="20.21875" bestFit="1" customWidth="1"/>
    <col min="8" max="8" width="23.109375" bestFit="1" customWidth="1"/>
    <col min="9" max="9" width="15.5546875" bestFit="1" customWidth="1"/>
    <col min="10" max="10" width="12.44140625" bestFit="1" customWidth="1"/>
    <col min="11" max="11" width="20.21875" bestFit="1" customWidth="1"/>
    <col min="12" max="12" width="25.5546875" bestFit="1" customWidth="1"/>
    <col min="13" max="13" width="15.77734375" bestFit="1" customWidth="1"/>
    <col min="14" max="14" width="16.77734375" bestFit="1" customWidth="1"/>
    <col min="15" max="15" width="10" bestFit="1" customWidth="1"/>
    <col min="16" max="16" width="15" bestFit="1" customWidth="1"/>
    <col min="17" max="17" width="25.77734375" bestFit="1" customWidth="1"/>
    <col min="18" max="18" width="12" bestFit="1" customWidth="1"/>
  </cols>
  <sheetData>
    <row r="3" spans="1:6" ht="18.600000000000001" thickBot="1" x14ac:dyDescent="0.35">
      <c r="A3" s="1"/>
      <c r="B3" s="23" t="s">
        <v>108</v>
      </c>
    </row>
    <row r="4" spans="1:6" ht="29.4" thickBot="1" x14ac:dyDescent="0.35">
      <c r="A4" s="8" t="s">
        <v>179</v>
      </c>
      <c r="B4" s="6" t="s">
        <v>178</v>
      </c>
      <c r="C4" s="7" t="s">
        <v>154</v>
      </c>
      <c r="D4" s="7" t="s">
        <v>163</v>
      </c>
      <c r="E4" s="7" t="s">
        <v>164</v>
      </c>
      <c r="F4" s="8" t="s">
        <v>180</v>
      </c>
    </row>
    <row r="5" spans="1:6" x14ac:dyDescent="0.3">
      <c r="A5" s="13"/>
      <c r="B5" s="14"/>
      <c r="C5" s="3"/>
      <c r="D5" s="3"/>
      <c r="E5" s="3"/>
      <c r="F5" s="15"/>
    </row>
    <row r="6" spans="1:6" x14ac:dyDescent="0.3">
      <c r="A6" s="13">
        <v>13968.45</v>
      </c>
      <c r="B6" s="14" t="s">
        <v>42</v>
      </c>
      <c r="C6" s="3"/>
      <c r="D6" s="3"/>
      <c r="E6" s="3">
        <v>13968.45</v>
      </c>
      <c r="F6" s="15">
        <v>13968.45</v>
      </c>
    </row>
    <row r="7" spans="1:6" x14ac:dyDescent="0.3">
      <c r="A7" s="13">
        <v>35000</v>
      </c>
      <c r="B7" s="14" t="s">
        <v>63</v>
      </c>
      <c r="C7" s="3">
        <v>16250</v>
      </c>
      <c r="D7" s="3"/>
      <c r="E7" s="3"/>
      <c r="F7" s="15">
        <v>16250</v>
      </c>
    </row>
    <row r="8" spans="1:6" x14ac:dyDescent="0.3">
      <c r="A8" s="13">
        <v>5000</v>
      </c>
      <c r="B8" s="14" t="s">
        <v>28</v>
      </c>
      <c r="C8" s="3"/>
      <c r="D8" s="3">
        <v>1745000</v>
      </c>
      <c r="E8" s="3"/>
      <c r="F8" s="15">
        <v>1745000</v>
      </c>
    </row>
    <row r="9" spans="1:6" x14ac:dyDescent="0.3">
      <c r="A9" s="13">
        <v>9500</v>
      </c>
      <c r="B9" s="14" t="s">
        <v>45</v>
      </c>
      <c r="C9" s="3"/>
      <c r="D9" s="3"/>
      <c r="E9" s="3">
        <v>9500</v>
      </c>
      <c r="F9" s="15">
        <v>9500</v>
      </c>
    </row>
    <row r="10" spans="1:6" x14ac:dyDescent="0.3">
      <c r="A10" s="13">
        <v>0</v>
      </c>
      <c r="B10" s="14" t="s">
        <v>26</v>
      </c>
      <c r="C10" s="3"/>
      <c r="D10" s="3">
        <v>55000</v>
      </c>
      <c r="E10" s="3"/>
      <c r="F10" s="15">
        <v>55000</v>
      </c>
    </row>
    <row r="11" spans="1:6" x14ac:dyDescent="0.3">
      <c r="A11" s="13">
        <v>9500</v>
      </c>
      <c r="B11" s="14" t="s">
        <v>46</v>
      </c>
      <c r="C11" s="3"/>
      <c r="D11" s="3"/>
      <c r="E11" s="3">
        <v>9500</v>
      </c>
      <c r="F11" s="15">
        <v>9500</v>
      </c>
    </row>
    <row r="12" spans="1:6" x14ac:dyDescent="0.3">
      <c r="A12" s="13">
        <v>9500</v>
      </c>
      <c r="B12" s="14" t="s">
        <v>109</v>
      </c>
      <c r="C12" s="3"/>
      <c r="D12" s="3"/>
      <c r="E12" s="3">
        <v>9500</v>
      </c>
      <c r="F12" s="15">
        <v>9500</v>
      </c>
    </row>
    <row r="13" spans="1:6" x14ac:dyDescent="0.3">
      <c r="A13" s="13">
        <v>9500</v>
      </c>
      <c r="B13" s="14" t="s">
        <v>47</v>
      </c>
      <c r="C13" s="3"/>
      <c r="D13" s="3"/>
      <c r="E13" s="3">
        <v>9500</v>
      </c>
      <c r="F13" s="15">
        <v>9500</v>
      </c>
    </row>
    <row r="14" spans="1:6" x14ac:dyDescent="0.3">
      <c r="A14" s="13">
        <v>9500</v>
      </c>
      <c r="B14" s="14" t="s">
        <v>48</v>
      </c>
      <c r="C14" s="3"/>
      <c r="D14" s="3"/>
      <c r="E14" s="3">
        <v>9500</v>
      </c>
      <c r="F14" s="15">
        <v>9500</v>
      </c>
    </row>
    <row r="15" spans="1:6" x14ac:dyDescent="0.3">
      <c r="A15" s="13">
        <v>0</v>
      </c>
      <c r="B15" s="14" t="s">
        <v>64</v>
      </c>
      <c r="C15" s="3">
        <v>500000</v>
      </c>
      <c r="D15" s="3"/>
      <c r="E15" s="3"/>
      <c r="F15" s="15">
        <v>500000</v>
      </c>
    </row>
    <row r="16" spans="1:6" x14ac:dyDescent="0.3">
      <c r="A16" s="13">
        <v>9500</v>
      </c>
      <c r="B16" s="14" t="s">
        <v>49</v>
      </c>
      <c r="C16" s="3"/>
      <c r="D16" s="3"/>
      <c r="E16" s="3">
        <v>9500</v>
      </c>
      <c r="F16" s="15">
        <v>9500</v>
      </c>
    </row>
    <row r="17" spans="1:6" x14ac:dyDescent="0.3">
      <c r="A17" s="13">
        <v>0</v>
      </c>
      <c r="B17" s="14" t="s">
        <v>4</v>
      </c>
      <c r="C17" s="3"/>
      <c r="D17" s="3">
        <v>40977.07</v>
      </c>
      <c r="E17" s="3"/>
      <c r="F17" s="15">
        <v>40977.07</v>
      </c>
    </row>
    <row r="18" spans="1:6" x14ac:dyDescent="0.3">
      <c r="A18" s="13">
        <v>25080.3</v>
      </c>
      <c r="B18" s="14" t="s">
        <v>65</v>
      </c>
      <c r="C18" s="3"/>
      <c r="D18" s="3"/>
      <c r="E18" s="3">
        <v>25080.3</v>
      </c>
      <c r="F18" s="15">
        <v>25080.3</v>
      </c>
    </row>
    <row r="19" spans="1:6" x14ac:dyDescent="0.3">
      <c r="A19" s="13">
        <v>19643.849999999999</v>
      </c>
      <c r="B19" s="14" t="s">
        <v>66</v>
      </c>
      <c r="C19" s="3"/>
      <c r="D19" s="3"/>
      <c r="E19" s="3"/>
      <c r="F19" s="15">
        <v>0</v>
      </c>
    </row>
    <row r="20" spans="1:6" x14ac:dyDescent="0.3">
      <c r="A20" s="13">
        <v>9500</v>
      </c>
      <c r="B20" s="14" t="s">
        <v>50</v>
      </c>
      <c r="C20" s="3"/>
      <c r="D20" s="3"/>
      <c r="E20" s="3">
        <v>9500</v>
      </c>
      <c r="F20" s="15">
        <v>9500</v>
      </c>
    </row>
    <row r="21" spans="1:6" x14ac:dyDescent="0.3">
      <c r="A21" s="13">
        <v>9500</v>
      </c>
      <c r="B21" s="14" t="s">
        <v>67</v>
      </c>
      <c r="C21" s="3"/>
      <c r="D21" s="3"/>
      <c r="E21" s="3">
        <v>9500</v>
      </c>
      <c r="F21" s="15">
        <v>9500</v>
      </c>
    </row>
    <row r="22" spans="1:6" x14ac:dyDescent="0.3">
      <c r="A22" s="13">
        <v>0</v>
      </c>
      <c r="B22" s="14" t="s">
        <v>27</v>
      </c>
      <c r="C22" s="3"/>
      <c r="D22" s="3">
        <v>55000</v>
      </c>
      <c r="E22" s="3"/>
      <c r="F22" s="15">
        <v>55000</v>
      </c>
    </row>
    <row r="23" spans="1:6" x14ac:dyDescent="0.3">
      <c r="A23" s="13">
        <v>9500</v>
      </c>
      <c r="B23" s="14" t="s">
        <v>51</v>
      </c>
      <c r="C23" s="3"/>
      <c r="D23" s="3"/>
      <c r="E23" s="3">
        <v>9500</v>
      </c>
      <c r="F23" s="15">
        <v>9500</v>
      </c>
    </row>
    <row r="24" spans="1:6" x14ac:dyDescent="0.3">
      <c r="A24" s="13">
        <v>9500</v>
      </c>
      <c r="B24" s="14" t="s">
        <v>52</v>
      </c>
      <c r="C24" s="3"/>
      <c r="D24" s="3"/>
      <c r="E24" s="3">
        <v>9500</v>
      </c>
      <c r="F24" s="15">
        <v>9500</v>
      </c>
    </row>
    <row r="25" spans="1:6" x14ac:dyDescent="0.3">
      <c r="A25" s="13">
        <v>9500</v>
      </c>
      <c r="B25" s="14" t="s">
        <v>53</v>
      </c>
      <c r="C25" s="3"/>
      <c r="D25" s="3"/>
      <c r="E25" s="3">
        <v>9500</v>
      </c>
      <c r="F25" s="15">
        <v>9500</v>
      </c>
    </row>
    <row r="26" spans="1:6" x14ac:dyDescent="0.3">
      <c r="A26" s="13">
        <v>9500</v>
      </c>
      <c r="B26" s="14" t="s">
        <v>168</v>
      </c>
      <c r="C26" s="3"/>
      <c r="D26" s="3"/>
      <c r="E26" s="3">
        <v>9500</v>
      </c>
      <c r="F26" s="15">
        <v>9500</v>
      </c>
    </row>
    <row r="27" spans="1:6" x14ac:dyDescent="0.3">
      <c r="A27" s="13">
        <v>19537.2</v>
      </c>
      <c r="B27" s="14" t="s">
        <v>41</v>
      </c>
      <c r="C27" s="3"/>
      <c r="D27" s="3"/>
      <c r="E27" s="3">
        <v>19537.2</v>
      </c>
      <c r="F27" s="15">
        <v>19537.2</v>
      </c>
    </row>
    <row r="28" spans="1:6" x14ac:dyDescent="0.3">
      <c r="A28" s="13">
        <v>9500</v>
      </c>
      <c r="B28" s="14" t="s">
        <v>69</v>
      </c>
      <c r="C28" s="3"/>
      <c r="D28" s="3"/>
      <c r="E28" s="3">
        <v>9500</v>
      </c>
      <c r="F28" s="15">
        <v>9500</v>
      </c>
    </row>
    <row r="29" spans="1:6" x14ac:dyDescent="0.3">
      <c r="A29" s="13">
        <v>9500</v>
      </c>
      <c r="B29" s="14" t="s">
        <v>54</v>
      </c>
      <c r="C29" s="3"/>
      <c r="D29" s="3"/>
      <c r="E29" s="3">
        <v>9500</v>
      </c>
      <c r="F29" s="15">
        <v>9500</v>
      </c>
    </row>
    <row r="30" spans="1:6" x14ac:dyDescent="0.3">
      <c r="A30" s="13">
        <v>12700.8</v>
      </c>
      <c r="B30" s="14" t="s">
        <v>40</v>
      </c>
      <c r="C30" s="3"/>
      <c r="D30" s="3"/>
      <c r="E30" s="3">
        <v>12700.8</v>
      </c>
      <c r="F30" s="15">
        <v>12700.8</v>
      </c>
    </row>
    <row r="31" spans="1:6" x14ac:dyDescent="0.3">
      <c r="A31" s="13">
        <v>9500</v>
      </c>
      <c r="B31" s="14" t="s">
        <v>55</v>
      </c>
      <c r="C31" s="3"/>
      <c r="D31" s="3"/>
      <c r="E31" s="3">
        <v>9500</v>
      </c>
      <c r="F31" s="15">
        <v>9500</v>
      </c>
    </row>
    <row r="32" spans="1:6" x14ac:dyDescent="0.3">
      <c r="A32" s="13">
        <v>0</v>
      </c>
      <c r="B32" s="14" t="s">
        <v>70</v>
      </c>
      <c r="C32" s="3"/>
      <c r="D32" s="3">
        <v>55000</v>
      </c>
      <c r="E32" s="3"/>
      <c r="F32" s="15">
        <v>55000</v>
      </c>
    </row>
    <row r="33" spans="1:6" x14ac:dyDescent="0.3">
      <c r="A33" s="13">
        <v>9500</v>
      </c>
      <c r="B33" s="14" t="s">
        <v>56</v>
      </c>
      <c r="C33" s="3"/>
      <c r="D33" s="3"/>
      <c r="E33" s="3">
        <v>9500</v>
      </c>
      <c r="F33" s="15">
        <v>9500</v>
      </c>
    </row>
    <row r="34" spans="1:6" x14ac:dyDescent="0.3">
      <c r="A34" s="13">
        <v>20067.75</v>
      </c>
      <c r="B34" s="14" t="s">
        <v>71</v>
      </c>
      <c r="C34" s="3"/>
      <c r="D34" s="3"/>
      <c r="E34" s="3">
        <v>20067.75</v>
      </c>
      <c r="F34" s="15">
        <v>20067.75</v>
      </c>
    </row>
    <row r="35" spans="1:6" x14ac:dyDescent="0.3">
      <c r="A35" s="13">
        <v>11959.65</v>
      </c>
      <c r="B35" s="14" t="s">
        <v>62</v>
      </c>
      <c r="C35" s="3"/>
      <c r="D35" s="3"/>
      <c r="E35" s="3">
        <v>11959.65</v>
      </c>
      <c r="F35" s="15">
        <v>11959.65</v>
      </c>
    </row>
    <row r="36" spans="1:6" x14ac:dyDescent="0.3">
      <c r="A36" s="13">
        <v>9500</v>
      </c>
      <c r="B36" s="14" t="s">
        <v>57</v>
      </c>
      <c r="C36" s="3"/>
      <c r="D36" s="3"/>
      <c r="E36" s="3">
        <v>9500</v>
      </c>
      <c r="F36" s="15">
        <v>9500</v>
      </c>
    </row>
    <row r="37" spans="1:6" x14ac:dyDescent="0.3">
      <c r="A37" s="13">
        <v>13325.85</v>
      </c>
      <c r="B37" s="14" t="s">
        <v>72</v>
      </c>
      <c r="C37" s="3"/>
      <c r="D37" s="3"/>
      <c r="E37" s="3">
        <v>13325.85</v>
      </c>
      <c r="F37" s="15">
        <v>13325.85</v>
      </c>
    </row>
    <row r="38" spans="1:6" x14ac:dyDescent="0.3">
      <c r="A38" s="13">
        <v>9500</v>
      </c>
      <c r="B38" s="14" t="s">
        <v>73</v>
      </c>
      <c r="C38" s="3"/>
      <c r="D38" s="3"/>
      <c r="E38" s="3">
        <v>9500</v>
      </c>
      <c r="F38" s="15">
        <v>9500</v>
      </c>
    </row>
    <row r="39" spans="1:6" x14ac:dyDescent="0.3">
      <c r="A39" s="13">
        <v>9500</v>
      </c>
      <c r="B39" s="14" t="s">
        <v>58</v>
      </c>
      <c r="C39" s="3"/>
      <c r="D39" s="3"/>
      <c r="E39" s="3">
        <v>9500</v>
      </c>
      <c r="F39" s="15">
        <v>9500</v>
      </c>
    </row>
    <row r="40" spans="1:6" x14ac:dyDescent="0.3">
      <c r="A40" s="13">
        <v>21219.3</v>
      </c>
      <c r="B40" s="14" t="s">
        <v>74</v>
      </c>
      <c r="C40" s="3"/>
      <c r="D40" s="3"/>
      <c r="E40" s="3">
        <v>21219.3</v>
      </c>
      <c r="F40" s="15">
        <v>21219.3</v>
      </c>
    </row>
    <row r="41" spans="1:6" x14ac:dyDescent="0.3">
      <c r="A41" s="13">
        <v>14808.15</v>
      </c>
      <c r="B41" s="14" t="s">
        <v>44</v>
      </c>
      <c r="C41" s="3"/>
      <c r="D41" s="3"/>
      <c r="E41" s="3">
        <v>14808.15</v>
      </c>
      <c r="F41" s="15">
        <v>14808.15</v>
      </c>
    </row>
    <row r="42" spans="1:6" x14ac:dyDescent="0.3">
      <c r="A42" s="13">
        <v>30000</v>
      </c>
      <c r="B42" s="14" t="s">
        <v>78</v>
      </c>
      <c r="C42" s="3"/>
      <c r="D42" s="3"/>
      <c r="E42" s="3">
        <v>60000</v>
      </c>
      <c r="F42" s="15">
        <v>60000</v>
      </c>
    </row>
    <row r="43" spans="1:6" x14ac:dyDescent="0.3">
      <c r="A43" s="13">
        <v>9500</v>
      </c>
      <c r="B43" s="14" t="s">
        <v>59</v>
      </c>
      <c r="C43" s="3"/>
      <c r="D43" s="3"/>
      <c r="E43" s="3">
        <v>9500</v>
      </c>
      <c r="F43" s="15">
        <v>9500</v>
      </c>
    </row>
    <row r="44" spans="1:6" x14ac:dyDescent="0.3">
      <c r="A44" s="13">
        <v>9500</v>
      </c>
      <c r="B44" s="14" t="s">
        <v>79</v>
      </c>
      <c r="C44" s="3"/>
      <c r="D44" s="3"/>
      <c r="E44" s="3">
        <v>9500</v>
      </c>
      <c r="F44" s="15">
        <v>9500</v>
      </c>
    </row>
    <row r="45" spans="1:6" x14ac:dyDescent="0.3">
      <c r="A45" s="13">
        <v>9500</v>
      </c>
      <c r="B45" s="14" t="s">
        <v>80</v>
      </c>
      <c r="C45" s="3"/>
      <c r="D45" s="3"/>
      <c r="E45" s="3">
        <v>9500</v>
      </c>
      <c r="F45" s="15">
        <v>9500</v>
      </c>
    </row>
    <row r="46" spans="1:6" x14ac:dyDescent="0.3">
      <c r="A46" s="13">
        <v>9500</v>
      </c>
      <c r="B46" s="14" t="s">
        <v>60</v>
      </c>
      <c r="C46" s="3"/>
      <c r="D46" s="3"/>
      <c r="E46" s="3">
        <v>9500</v>
      </c>
      <c r="F46" s="15">
        <v>9500</v>
      </c>
    </row>
    <row r="47" spans="1:6" x14ac:dyDescent="0.3">
      <c r="A47" s="13">
        <v>0</v>
      </c>
      <c r="B47" s="14" t="s">
        <v>151</v>
      </c>
      <c r="C47" s="3"/>
      <c r="D47" s="3">
        <v>260000</v>
      </c>
      <c r="E47" s="3"/>
      <c r="F47" s="15">
        <v>260000</v>
      </c>
    </row>
    <row r="48" spans="1:6" x14ac:dyDescent="0.3">
      <c r="A48" s="13">
        <v>9500</v>
      </c>
      <c r="B48" s="14" t="s">
        <v>61</v>
      </c>
      <c r="C48" s="3"/>
      <c r="D48" s="3"/>
      <c r="E48" s="3">
        <v>9500</v>
      </c>
      <c r="F48" s="15">
        <v>9500</v>
      </c>
    </row>
    <row r="49" spans="1:6" x14ac:dyDescent="0.3">
      <c r="A49" s="13">
        <v>14710.95</v>
      </c>
      <c r="B49" s="14" t="s">
        <v>43</v>
      </c>
      <c r="C49" s="3"/>
      <c r="D49" s="3"/>
      <c r="E49" s="3">
        <v>14710.95</v>
      </c>
      <c r="F49" s="15">
        <v>14710.95</v>
      </c>
    </row>
    <row r="50" spans="1:6" ht="15" thickBot="1" x14ac:dyDescent="0.35">
      <c r="A50" s="13">
        <v>0</v>
      </c>
      <c r="B50" s="14" t="s">
        <v>81</v>
      </c>
      <c r="C50" s="3"/>
      <c r="D50" s="3">
        <v>55000</v>
      </c>
      <c r="E50" s="3"/>
      <c r="F50" s="15">
        <v>55000</v>
      </c>
    </row>
    <row r="51" spans="1:6" ht="15" thickBot="1" x14ac:dyDescent="0.35">
      <c r="A51" s="20">
        <f>SUM(A5:A50)</f>
        <v>485022.25000000006</v>
      </c>
      <c r="B51" s="21" t="s">
        <v>177</v>
      </c>
      <c r="C51" s="22">
        <v>516250</v>
      </c>
      <c r="D51" s="22">
        <v>2265977.0700000003</v>
      </c>
      <c r="E51" s="22">
        <v>455378.4</v>
      </c>
      <c r="F51" s="20">
        <v>3237605.4699999997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0"/>
  <sheetViews>
    <sheetView zoomScaleNormal="100" workbookViewId="0"/>
  </sheetViews>
  <sheetFormatPr defaultRowHeight="14.4" x14ac:dyDescent="0.3"/>
  <cols>
    <col min="1" max="1" width="11.77734375" style="1" bestFit="1" customWidth="1"/>
    <col min="2" max="2" width="37.6640625" bestFit="1" customWidth="1"/>
    <col min="3" max="7" width="12.88671875" style="1" customWidth="1"/>
    <col min="8" max="17" width="12.88671875" customWidth="1"/>
    <col min="18" max="18" width="12.88671875" style="4" customWidth="1"/>
    <col min="19" max="19" width="12" bestFit="1" customWidth="1"/>
  </cols>
  <sheetData>
    <row r="2" spans="1:18" x14ac:dyDescent="0.3">
      <c r="B2" s="2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18.600000000000001" thickBot="1" x14ac:dyDescent="0.35">
      <c r="B3" s="23" t="s">
        <v>110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24" customFormat="1" ht="43.8" thickBot="1" x14ac:dyDescent="0.35">
      <c r="A4" s="8" t="s">
        <v>179</v>
      </c>
      <c r="B4" s="6" t="s">
        <v>178</v>
      </c>
      <c r="C4" s="7" t="s">
        <v>155</v>
      </c>
      <c r="D4" s="7" t="s">
        <v>162</v>
      </c>
      <c r="E4" s="7" t="s">
        <v>0</v>
      </c>
      <c r="F4" s="7" t="s">
        <v>157</v>
      </c>
      <c r="G4" s="7" t="s">
        <v>156</v>
      </c>
      <c r="H4" s="7" t="s">
        <v>154</v>
      </c>
      <c r="I4" s="7" t="s">
        <v>163</v>
      </c>
      <c r="J4" s="7" t="s">
        <v>158</v>
      </c>
      <c r="K4" s="7" t="s">
        <v>160</v>
      </c>
      <c r="L4" s="7" t="s">
        <v>150</v>
      </c>
      <c r="M4" s="7" t="s">
        <v>164</v>
      </c>
      <c r="N4" s="7" t="s">
        <v>173</v>
      </c>
      <c r="O4" s="7" t="s">
        <v>159</v>
      </c>
      <c r="P4" s="7" t="s">
        <v>174</v>
      </c>
      <c r="Q4" s="7" t="s">
        <v>175</v>
      </c>
      <c r="R4" s="8" t="s">
        <v>180</v>
      </c>
    </row>
    <row r="5" spans="1:18" x14ac:dyDescent="0.3">
      <c r="A5" s="13"/>
      <c r="B5" s="1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5"/>
    </row>
    <row r="6" spans="1:18" x14ac:dyDescent="0.3">
      <c r="A6" s="13">
        <v>4348129.6899999995</v>
      </c>
      <c r="B6" s="14" t="s">
        <v>111</v>
      </c>
      <c r="C6" s="3"/>
      <c r="D6" s="3">
        <v>46550</v>
      </c>
      <c r="E6" s="3">
        <v>250000</v>
      </c>
      <c r="F6" s="3"/>
      <c r="G6" s="3"/>
      <c r="H6" s="3"/>
      <c r="I6" s="3"/>
      <c r="J6" s="3"/>
      <c r="K6" s="3">
        <v>35000</v>
      </c>
      <c r="L6" s="3"/>
      <c r="M6" s="3"/>
      <c r="N6" s="3">
        <v>2425000</v>
      </c>
      <c r="O6" s="3">
        <v>335052.65999999997</v>
      </c>
      <c r="P6" s="3">
        <v>345665.25</v>
      </c>
      <c r="Q6" s="3">
        <v>704760.98</v>
      </c>
      <c r="R6" s="15">
        <f t="shared" ref="R6:R37" si="0">SUM(C6:Q6)</f>
        <v>4142028.89</v>
      </c>
    </row>
    <row r="7" spans="1:18" x14ac:dyDescent="0.3">
      <c r="A7" s="13">
        <v>20000</v>
      </c>
      <c r="B7" s="14" t="s">
        <v>112</v>
      </c>
      <c r="C7" s="3"/>
      <c r="D7" s="3"/>
      <c r="E7" s="3">
        <v>20000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5">
        <f t="shared" si="0"/>
        <v>20000</v>
      </c>
    </row>
    <row r="8" spans="1:18" x14ac:dyDescent="0.3">
      <c r="A8" s="13">
        <v>676260.39</v>
      </c>
      <c r="B8" s="14" t="s">
        <v>5</v>
      </c>
      <c r="C8" s="3"/>
      <c r="D8" s="3"/>
      <c r="E8" s="3">
        <v>590000</v>
      </c>
      <c r="F8" s="3"/>
      <c r="G8" s="3"/>
      <c r="H8" s="3"/>
      <c r="I8" s="3"/>
      <c r="J8" s="3"/>
      <c r="K8" s="3"/>
      <c r="L8" s="3"/>
      <c r="M8" s="3"/>
      <c r="N8" s="3">
        <v>125000</v>
      </c>
      <c r="O8" s="3"/>
      <c r="P8" s="3">
        <v>14303.55</v>
      </c>
      <c r="Q8" s="3"/>
      <c r="R8" s="15">
        <f t="shared" si="0"/>
        <v>729303.55</v>
      </c>
    </row>
    <row r="9" spans="1:18" x14ac:dyDescent="0.3">
      <c r="A9" s="13">
        <v>521500</v>
      </c>
      <c r="B9" s="14" t="s">
        <v>6</v>
      </c>
      <c r="C9" s="3"/>
      <c r="D9" s="3">
        <v>13400</v>
      </c>
      <c r="E9" s="3">
        <v>249000</v>
      </c>
      <c r="F9" s="3"/>
      <c r="G9" s="3">
        <v>10000</v>
      </c>
      <c r="H9" s="3"/>
      <c r="I9" s="3"/>
      <c r="J9" s="3"/>
      <c r="K9" s="3"/>
      <c r="L9" s="3"/>
      <c r="M9" s="3"/>
      <c r="N9" s="3">
        <v>125000</v>
      </c>
      <c r="O9" s="3"/>
      <c r="P9" s="3"/>
      <c r="Q9" s="3"/>
      <c r="R9" s="15">
        <f t="shared" si="0"/>
        <v>397400</v>
      </c>
    </row>
    <row r="10" spans="1:18" x14ac:dyDescent="0.3">
      <c r="A10" s="13">
        <v>7438589.0599999996</v>
      </c>
      <c r="B10" s="14" t="s">
        <v>7</v>
      </c>
      <c r="C10" s="3"/>
      <c r="D10" s="3">
        <v>258800</v>
      </c>
      <c r="E10" s="3">
        <v>204900</v>
      </c>
      <c r="F10" s="3"/>
      <c r="G10" s="3"/>
      <c r="H10" s="3"/>
      <c r="I10" s="3"/>
      <c r="J10" s="3"/>
      <c r="K10" s="3">
        <v>24080</v>
      </c>
      <c r="L10" s="3"/>
      <c r="M10" s="3"/>
      <c r="N10" s="3">
        <v>4375000</v>
      </c>
      <c r="O10" s="3">
        <v>892291.57</v>
      </c>
      <c r="P10" s="3">
        <v>243887.38000000006</v>
      </c>
      <c r="Q10" s="3">
        <v>710525.78999999992</v>
      </c>
      <c r="R10" s="15">
        <f t="shared" si="0"/>
        <v>6709484.7400000002</v>
      </c>
    </row>
    <row r="11" spans="1:18" x14ac:dyDescent="0.3">
      <c r="A11" s="13">
        <v>26795.81</v>
      </c>
      <c r="B11" s="14" t="s">
        <v>113</v>
      </c>
      <c r="C11" s="3"/>
      <c r="D11" s="3"/>
      <c r="E11" s="3">
        <v>10000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5">
        <f t="shared" si="0"/>
        <v>10000</v>
      </c>
    </row>
    <row r="12" spans="1:18" x14ac:dyDescent="0.3">
      <c r="A12" s="13">
        <v>2887646.5700000003</v>
      </c>
      <c r="B12" s="14" t="s">
        <v>114</v>
      </c>
      <c r="C12" s="3"/>
      <c r="D12" s="3">
        <v>30000</v>
      </c>
      <c r="E12" s="3">
        <v>75000</v>
      </c>
      <c r="F12" s="3"/>
      <c r="G12" s="3"/>
      <c r="H12" s="3">
        <v>100000</v>
      </c>
      <c r="I12" s="3"/>
      <c r="J12" s="3"/>
      <c r="K12" s="3"/>
      <c r="L12" s="3"/>
      <c r="M12" s="3"/>
      <c r="N12" s="3">
        <v>1800000</v>
      </c>
      <c r="O12" s="3">
        <v>253124.96</v>
      </c>
      <c r="P12" s="3">
        <v>182740.07</v>
      </c>
      <c r="Q12" s="3">
        <v>27300.92</v>
      </c>
      <c r="R12" s="15">
        <f t="shared" si="0"/>
        <v>2468165.9499999997</v>
      </c>
    </row>
    <row r="13" spans="1:18" x14ac:dyDescent="0.3">
      <c r="A13" s="13">
        <v>28000</v>
      </c>
      <c r="B13" s="14" t="s">
        <v>115</v>
      </c>
      <c r="C13" s="3"/>
      <c r="D13" s="3"/>
      <c r="E13" s="3">
        <v>20000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5">
        <f t="shared" si="0"/>
        <v>20000</v>
      </c>
    </row>
    <row r="14" spans="1:18" x14ac:dyDescent="0.3">
      <c r="A14" s="13">
        <v>15000</v>
      </c>
      <c r="B14" s="14" t="s">
        <v>116</v>
      </c>
      <c r="C14" s="3"/>
      <c r="D14" s="3"/>
      <c r="E14" s="3">
        <v>15000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5">
        <f t="shared" si="0"/>
        <v>15000</v>
      </c>
    </row>
    <row r="15" spans="1:18" x14ac:dyDescent="0.3">
      <c r="A15" s="13">
        <v>781320.72</v>
      </c>
      <c r="B15" s="14" t="s">
        <v>167</v>
      </c>
      <c r="C15" s="3"/>
      <c r="D15" s="3">
        <v>480000</v>
      </c>
      <c r="E15" s="3">
        <v>250000</v>
      </c>
      <c r="F15" s="3"/>
      <c r="G15" s="3"/>
      <c r="H15" s="3"/>
      <c r="I15" s="3"/>
      <c r="J15" s="3"/>
      <c r="K15" s="3"/>
      <c r="L15" s="3"/>
      <c r="M15" s="3"/>
      <c r="N15" s="3">
        <v>125000</v>
      </c>
      <c r="O15" s="3">
        <v>37500</v>
      </c>
      <c r="P15" s="3">
        <v>31501.300000000003</v>
      </c>
      <c r="Q15" s="3"/>
      <c r="R15" s="15">
        <f t="shared" si="0"/>
        <v>924001.3</v>
      </c>
    </row>
    <row r="16" spans="1:18" x14ac:dyDescent="0.3">
      <c r="A16" s="13">
        <v>983000</v>
      </c>
      <c r="B16" s="14" t="s">
        <v>33</v>
      </c>
      <c r="C16" s="3"/>
      <c r="D16" s="3"/>
      <c r="E16" s="3"/>
      <c r="F16" s="3">
        <v>983000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5">
        <f t="shared" si="0"/>
        <v>983000</v>
      </c>
    </row>
    <row r="17" spans="1:18" x14ac:dyDescent="0.3">
      <c r="A17" s="13">
        <v>4616527.16</v>
      </c>
      <c r="B17" s="14" t="s">
        <v>37</v>
      </c>
      <c r="C17" s="3"/>
      <c r="D17" s="3">
        <v>181550</v>
      </c>
      <c r="E17" s="3">
        <v>544000</v>
      </c>
      <c r="F17" s="3"/>
      <c r="G17" s="3"/>
      <c r="H17" s="3">
        <v>6013.79</v>
      </c>
      <c r="I17" s="3"/>
      <c r="J17" s="3"/>
      <c r="K17" s="3"/>
      <c r="L17" s="3"/>
      <c r="M17" s="3"/>
      <c r="N17" s="3">
        <v>2025000</v>
      </c>
      <c r="O17" s="3">
        <v>592500</v>
      </c>
      <c r="P17" s="3">
        <v>335129.4800000001</v>
      </c>
      <c r="Q17" s="3">
        <v>794440.61</v>
      </c>
      <c r="R17" s="15">
        <f t="shared" si="0"/>
        <v>4478633.88</v>
      </c>
    </row>
    <row r="18" spans="1:18" x14ac:dyDescent="0.3">
      <c r="A18" s="13">
        <v>37875</v>
      </c>
      <c r="B18" s="14" t="s">
        <v>117</v>
      </c>
      <c r="C18" s="3"/>
      <c r="D18" s="3"/>
      <c r="E18" s="3">
        <v>9000</v>
      </c>
      <c r="F18" s="3"/>
      <c r="G18" s="3"/>
      <c r="H18" s="3"/>
      <c r="I18" s="3"/>
      <c r="J18" s="3"/>
      <c r="K18" s="3"/>
      <c r="L18" s="3"/>
      <c r="M18" s="3"/>
      <c r="N18" s="3">
        <v>25000</v>
      </c>
      <c r="O18" s="3">
        <v>91875</v>
      </c>
      <c r="P18" s="3"/>
      <c r="Q18" s="3"/>
      <c r="R18" s="15">
        <f t="shared" si="0"/>
        <v>125875</v>
      </c>
    </row>
    <row r="19" spans="1:18" x14ac:dyDescent="0.3">
      <c r="A19" s="13">
        <v>33000</v>
      </c>
      <c r="B19" s="14" t="s">
        <v>148</v>
      </c>
      <c r="C19" s="3"/>
      <c r="D19" s="3"/>
      <c r="E19" s="3">
        <v>20000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v>20000</v>
      </c>
      <c r="Q19" s="3"/>
      <c r="R19" s="15">
        <f t="shared" si="0"/>
        <v>40000</v>
      </c>
    </row>
    <row r="20" spans="1:18" x14ac:dyDescent="0.3">
      <c r="A20" s="13">
        <v>70000</v>
      </c>
      <c r="B20" s="14" t="s">
        <v>118</v>
      </c>
      <c r="C20" s="3"/>
      <c r="D20" s="3"/>
      <c r="E20" s="3">
        <v>20000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v>15000</v>
      </c>
      <c r="Q20" s="3"/>
      <c r="R20" s="15">
        <f t="shared" si="0"/>
        <v>35000</v>
      </c>
    </row>
    <row r="21" spans="1:18" x14ac:dyDescent="0.3">
      <c r="A21" s="13">
        <v>45000</v>
      </c>
      <c r="B21" s="14" t="s">
        <v>119</v>
      </c>
      <c r="C21" s="3"/>
      <c r="D21" s="3"/>
      <c r="E21" s="3">
        <v>45000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5">
        <f t="shared" si="0"/>
        <v>45000</v>
      </c>
    </row>
    <row r="22" spans="1:18" x14ac:dyDescent="0.3">
      <c r="A22" s="13">
        <v>20000</v>
      </c>
      <c r="B22" s="14" t="s">
        <v>120</v>
      </c>
      <c r="C22" s="3"/>
      <c r="D22" s="3"/>
      <c r="E22" s="3">
        <v>15000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5">
        <f t="shared" si="0"/>
        <v>15000</v>
      </c>
    </row>
    <row r="23" spans="1:18" x14ac:dyDescent="0.3">
      <c r="A23" s="13">
        <v>100000</v>
      </c>
      <c r="B23" s="14" t="s">
        <v>121</v>
      </c>
      <c r="C23" s="3"/>
      <c r="D23" s="3"/>
      <c r="E23" s="3">
        <v>50000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5">
        <f t="shared" si="0"/>
        <v>50000</v>
      </c>
    </row>
    <row r="24" spans="1:18" x14ac:dyDescent="0.3">
      <c r="A24" s="13">
        <v>150000</v>
      </c>
      <c r="B24" s="14" t="s">
        <v>153</v>
      </c>
      <c r="C24" s="3"/>
      <c r="D24" s="3"/>
      <c r="E24" s="3">
        <v>75000</v>
      </c>
      <c r="F24" s="3"/>
      <c r="G24" s="3"/>
      <c r="H24" s="3"/>
      <c r="I24" s="3"/>
      <c r="J24" s="3">
        <v>800</v>
      </c>
      <c r="K24" s="3"/>
      <c r="L24" s="3"/>
      <c r="M24" s="3"/>
      <c r="N24" s="3"/>
      <c r="O24" s="3"/>
      <c r="P24" s="3"/>
      <c r="Q24" s="3"/>
      <c r="R24" s="15">
        <f t="shared" si="0"/>
        <v>75800</v>
      </c>
    </row>
    <row r="25" spans="1:18" x14ac:dyDescent="0.3">
      <c r="A25" s="13">
        <v>3158505.08</v>
      </c>
      <c r="B25" s="14" t="s">
        <v>36</v>
      </c>
      <c r="C25" s="3"/>
      <c r="D25" s="3">
        <v>36550</v>
      </c>
      <c r="E25" s="3">
        <v>750000</v>
      </c>
      <c r="F25" s="3"/>
      <c r="G25" s="3">
        <v>15000</v>
      </c>
      <c r="H25" s="3"/>
      <c r="I25" s="3"/>
      <c r="J25" s="3"/>
      <c r="K25" s="3">
        <v>15000</v>
      </c>
      <c r="L25" s="3"/>
      <c r="M25" s="3">
        <v>34643.85</v>
      </c>
      <c r="N25" s="3">
        <v>1350000</v>
      </c>
      <c r="O25" s="3">
        <v>150000</v>
      </c>
      <c r="P25" s="3">
        <v>365761.67000000004</v>
      </c>
      <c r="Q25" s="3">
        <v>496234.08</v>
      </c>
      <c r="R25" s="15">
        <f t="shared" si="0"/>
        <v>3213189.6</v>
      </c>
    </row>
    <row r="26" spans="1:18" x14ac:dyDescent="0.3">
      <c r="A26" s="13">
        <v>2464897.61</v>
      </c>
      <c r="B26" s="14" t="s">
        <v>11</v>
      </c>
      <c r="C26" s="3"/>
      <c r="D26" s="3">
        <v>166991.9</v>
      </c>
      <c r="E26" s="3">
        <v>10000</v>
      </c>
      <c r="F26" s="3"/>
      <c r="G26" s="3">
        <v>15994.11</v>
      </c>
      <c r="H26" s="3">
        <v>770144.72</v>
      </c>
      <c r="I26" s="3"/>
      <c r="J26" s="3"/>
      <c r="K26" s="3"/>
      <c r="L26" s="3"/>
      <c r="M26" s="3"/>
      <c r="N26" s="3">
        <v>1887500.4099999964</v>
      </c>
      <c r="O26" s="3">
        <v>307916.67</v>
      </c>
      <c r="P26" s="3">
        <v>178831.23000000007</v>
      </c>
      <c r="Q26" s="3">
        <v>347929.04</v>
      </c>
      <c r="R26" s="15">
        <f t="shared" si="0"/>
        <v>3685308.0799999963</v>
      </c>
    </row>
    <row r="27" spans="1:18" x14ac:dyDescent="0.3">
      <c r="A27" s="13">
        <v>50000</v>
      </c>
      <c r="B27" s="14" t="s">
        <v>170</v>
      </c>
      <c r="C27" s="3"/>
      <c r="D27" s="3"/>
      <c r="E27" s="3">
        <v>165000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5">
        <f t="shared" si="0"/>
        <v>165000</v>
      </c>
    </row>
    <row r="28" spans="1:18" x14ac:dyDescent="0.3">
      <c r="A28" s="13">
        <v>55000</v>
      </c>
      <c r="B28" s="14" t="s">
        <v>35</v>
      </c>
      <c r="C28" s="3"/>
      <c r="D28" s="3"/>
      <c r="E28" s="3">
        <v>55000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5">
        <f t="shared" si="0"/>
        <v>55000</v>
      </c>
    </row>
    <row r="29" spans="1:18" x14ac:dyDescent="0.3">
      <c r="A29" s="13">
        <v>15000</v>
      </c>
      <c r="B29" s="14" t="s">
        <v>84</v>
      </c>
      <c r="C29" s="3"/>
      <c r="D29" s="3"/>
      <c r="E29" s="3">
        <v>15000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5">
        <f t="shared" si="0"/>
        <v>15000</v>
      </c>
    </row>
    <row r="30" spans="1:18" x14ac:dyDescent="0.3">
      <c r="A30" s="13">
        <v>25000</v>
      </c>
      <c r="B30" s="14" t="s">
        <v>85</v>
      </c>
      <c r="C30" s="3"/>
      <c r="D30" s="3"/>
      <c r="E30" s="3">
        <v>20000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5">
        <f t="shared" si="0"/>
        <v>20000</v>
      </c>
    </row>
    <row r="31" spans="1:18" x14ac:dyDescent="0.3">
      <c r="A31" s="13">
        <v>115000</v>
      </c>
      <c r="B31" s="14" t="s">
        <v>171</v>
      </c>
      <c r="C31" s="3"/>
      <c r="D31" s="3">
        <v>15375</v>
      </c>
      <c r="E31" s="3">
        <v>299000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5">
        <f t="shared" si="0"/>
        <v>314375</v>
      </c>
    </row>
    <row r="32" spans="1:18" x14ac:dyDescent="0.3">
      <c r="A32" s="13">
        <v>0</v>
      </c>
      <c r="B32" s="14" t="s">
        <v>122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v>7500</v>
      </c>
      <c r="P32" s="3"/>
      <c r="Q32" s="3"/>
      <c r="R32" s="15">
        <f t="shared" si="0"/>
        <v>7500</v>
      </c>
    </row>
    <row r="33" spans="1:18" x14ac:dyDescent="0.3">
      <c r="A33" s="13">
        <v>71720</v>
      </c>
      <c r="B33" s="14" t="s">
        <v>172</v>
      </c>
      <c r="C33" s="3"/>
      <c r="D33" s="3"/>
      <c r="E33" s="3">
        <v>20000</v>
      </c>
      <c r="F33" s="3"/>
      <c r="G33" s="3"/>
      <c r="H33" s="3"/>
      <c r="I33" s="3"/>
      <c r="J33" s="3"/>
      <c r="K33" s="3"/>
      <c r="L33" s="3"/>
      <c r="M33" s="3"/>
      <c r="N33" s="3">
        <v>15000</v>
      </c>
      <c r="O33" s="3"/>
      <c r="P33" s="3">
        <v>255.00000000000006</v>
      </c>
      <c r="Q33" s="3"/>
      <c r="R33" s="15">
        <f t="shared" si="0"/>
        <v>35255</v>
      </c>
    </row>
    <row r="34" spans="1:18" x14ac:dyDescent="0.3">
      <c r="A34" s="13">
        <v>10000</v>
      </c>
      <c r="B34" s="14" t="s">
        <v>123</v>
      </c>
      <c r="C34" s="3"/>
      <c r="D34" s="3"/>
      <c r="E34" s="3">
        <v>10000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15">
        <f t="shared" si="0"/>
        <v>10000</v>
      </c>
    </row>
    <row r="35" spans="1:18" x14ac:dyDescent="0.3">
      <c r="A35" s="13">
        <v>768775</v>
      </c>
      <c r="B35" s="14" t="s">
        <v>86</v>
      </c>
      <c r="C35" s="3"/>
      <c r="D35" s="3">
        <v>117000</v>
      </c>
      <c r="E35" s="3">
        <v>400000</v>
      </c>
      <c r="F35" s="3"/>
      <c r="G35" s="3"/>
      <c r="H35" s="3"/>
      <c r="I35" s="3"/>
      <c r="J35" s="3"/>
      <c r="K35" s="3"/>
      <c r="L35" s="3"/>
      <c r="M35" s="3"/>
      <c r="N35" s="3">
        <v>500000</v>
      </c>
      <c r="O35" s="3"/>
      <c r="P35" s="3">
        <v>57306</v>
      </c>
      <c r="Q35" s="3"/>
      <c r="R35" s="15">
        <f t="shared" si="0"/>
        <v>1074306</v>
      </c>
    </row>
    <row r="36" spans="1:18" x14ac:dyDescent="0.3">
      <c r="A36" s="13">
        <v>35000</v>
      </c>
      <c r="B36" s="14" t="s">
        <v>87</v>
      </c>
      <c r="C36" s="3"/>
      <c r="D36" s="3"/>
      <c r="E36" s="3">
        <v>20000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15">
        <f t="shared" si="0"/>
        <v>20000</v>
      </c>
    </row>
    <row r="37" spans="1:18" x14ac:dyDescent="0.3">
      <c r="A37" s="13">
        <v>9600</v>
      </c>
      <c r="B37" s="14" t="s">
        <v>88</v>
      </c>
      <c r="C37" s="3"/>
      <c r="D37" s="3"/>
      <c r="E37" s="3">
        <v>9600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15">
        <f t="shared" si="0"/>
        <v>9600</v>
      </c>
    </row>
    <row r="38" spans="1:18" x14ac:dyDescent="0.3">
      <c r="A38" s="13">
        <v>10000</v>
      </c>
      <c r="B38" s="14" t="s">
        <v>89</v>
      </c>
      <c r="C38" s="3"/>
      <c r="D38" s="3"/>
      <c r="E38" s="3">
        <v>10000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15">
        <f t="shared" ref="R38:R64" si="1">SUM(C38:Q38)</f>
        <v>10000</v>
      </c>
    </row>
    <row r="39" spans="1:18" x14ac:dyDescent="0.3">
      <c r="A39" s="13">
        <v>2843024.2800000003</v>
      </c>
      <c r="B39" s="14" t="s">
        <v>124</v>
      </c>
      <c r="C39" s="3"/>
      <c r="D39" s="3">
        <v>97563</v>
      </c>
      <c r="E39" s="3">
        <v>830000</v>
      </c>
      <c r="F39" s="3"/>
      <c r="G39" s="3">
        <v>29000</v>
      </c>
      <c r="H39" s="3"/>
      <c r="I39" s="3"/>
      <c r="J39" s="3"/>
      <c r="K39" s="3">
        <v>15000</v>
      </c>
      <c r="L39" s="3"/>
      <c r="M39" s="3"/>
      <c r="N39" s="3">
        <v>325000</v>
      </c>
      <c r="O39" s="3">
        <v>10000</v>
      </c>
      <c r="P39" s="3">
        <v>139346.85000000003</v>
      </c>
      <c r="Q39" s="3">
        <v>172431.27000000002</v>
      </c>
      <c r="R39" s="15">
        <f t="shared" si="1"/>
        <v>1618341.12</v>
      </c>
    </row>
    <row r="40" spans="1:18" x14ac:dyDescent="0.3">
      <c r="A40" s="13">
        <v>35000</v>
      </c>
      <c r="B40" s="14" t="s">
        <v>90</v>
      </c>
      <c r="C40" s="3"/>
      <c r="D40" s="3"/>
      <c r="E40" s="3">
        <v>35000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15">
        <f t="shared" si="1"/>
        <v>35000</v>
      </c>
    </row>
    <row r="41" spans="1:18" x14ac:dyDescent="0.3">
      <c r="A41" s="13">
        <v>585512.41</v>
      </c>
      <c r="B41" s="14" t="s">
        <v>31</v>
      </c>
      <c r="C41" s="3"/>
      <c r="D41" s="3">
        <v>5930</v>
      </c>
      <c r="E41" s="3">
        <v>550000</v>
      </c>
      <c r="F41" s="3"/>
      <c r="G41" s="3">
        <v>15000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15">
        <f t="shared" si="1"/>
        <v>570930</v>
      </c>
    </row>
    <row r="42" spans="1:18" x14ac:dyDescent="0.3">
      <c r="A42" s="13">
        <v>10000</v>
      </c>
      <c r="B42" s="14" t="s">
        <v>91</v>
      </c>
      <c r="C42" s="3"/>
      <c r="D42" s="3"/>
      <c r="E42" s="3">
        <v>10000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15">
        <f t="shared" si="1"/>
        <v>10000</v>
      </c>
    </row>
    <row r="43" spans="1:18" x14ac:dyDescent="0.3">
      <c r="A43" s="13">
        <v>6000</v>
      </c>
      <c r="B43" s="14" t="s">
        <v>125</v>
      </c>
      <c r="C43" s="3"/>
      <c r="D43" s="3"/>
      <c r="E43" s="3">
        <v>6000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15">
        <f t="shared" si="1"/>
        <v>6000</v>
      </c>
    </row>
    <row r="44" spans="1:18" x14ac:dyDescent="0.3">
      <c r="A44" s="13">
        <v>64000</v>
      </c>
      <c r="B44" s="14" t="s">
        <v>92</v>
      </c>
      <c r="C44" s="3"/>
      <c r="D44" s="3"/>
      <c r="E44" s="3">
        <v>64000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15">
        <f t="shared" si="1"/>
        <v>64000</v>
      </c>
    </row>
    <row r="45" spans="1:18" x14ac:dyDescent="0.3">
      <c r="A45" s="13">
        <v>20000</v>
      </c>
      <c r="B45" s="14" t="s">
        <v>93</v>
      </c>
      <c r="C45" s="3"/>
      <c r="D45" s="3"/>
      <c r="E45" s="3">
        <v>15000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15">
        <f t="shared" si="1"/>
        <v>15000</v>
      </c>
    </row>
    <row r="46" spans="1:18" x14ac:dyDescent="0.3">
      <c r="A46" s="13">
        <v>170000</v>
      </c>
      <c r="B46" s="14" t="s">
        <v>94</v>
      </c>
      <c r="C46" s="3"/>
      <c r="D46" s="3"/>
      <c r="E46" s="3">
        <v>170000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15">
        <f t="shared" si="1"/>
        <v>170000</v>
      </c>
    </row>
    <row r="47" spans="1:18" x14ac:dyDescent="0.3">
      <c r="A47" s="13">
        <v>1319437.96</v>
      </c>
      <c r="B47" s="14" t="s">
        <v>95</v>
      </c>
      <c r="C47" s="3">
        <v>173300</v>
      </c>
      <c r="D47" s="3">
        <v>357</v>
      </c>
      <c r="E47" s="3"/>
      <c r="F47" s="3"/>
      <c r="G47" s="3"/>
      <c r="H47" s="3"/>
      <c r="I47" s="3"/>
      <c r="J47" s="3"/>
      <c r="K47" s="3"/>
      <c r="L47" s="3"/>
      <c r="M47" s="3"/>
      <c r="N47" s="3">
        <v>1100000</v>
      </c>
      <c r="O47" s="3"/>
      <c r="P47" s="3"/>
      <c r="Q47" s="3"/>
      <c r="R47" s="15">
        <f t="shared" si="1"/>
        <v>1273657</v>
      </c>
    </row>
    <row r="48" spans="1:18" x14ac:dyDescent="0.3">
      <c r="A48" s="13">
        <v>20000</v>
      </c>
      <c r="B48" s="14" t="s">
        <v>96</v>
      </c>
      <c r="C48" s="3"/>
      <c r="D48" s="3"/>
      <c r="E48" s="3">
        <v>20000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15">
        <f t="shared" si="1"/>
        <v>20000</v>
      </c>
    </row>
    <row r="49" spans="1:18" x14ac:dyDescent="0.3">
      <c r="A49" s="13">
        <v>100000</v>
      </c>
      <c r="B49" s="14" t="s">
        <v>34</v>
      </c>
      <c r="C49" s="3"/>
      <c r="D49" s="3"/>
      <c r="E49" s="3">
        <v>100000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15">
        <f t="shared" si="1"/>
        <v>100000</v>
      </c>
    </row>
    <row r="50" spans="1:18" x14ac:dyDescent="0.3">
      <c r="A50" s="13">
        <v>6000</v>
      </c>
      <c r="B50" s="14" t="s">
        <v>97</v>
      </c>
      <c r="C50" s="3"/>
      <c r="D50" s="3"/>
      <c r="E50" s="3">
        <v>6000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15">
        <f t="shared" si="1"/>
        <v>6000</v>
      </c>
    </row>
    <row r="51" spans="1:18" x14ac:dyDescent="0.3">
      <c r="A51" s="13">
        <v>10000</v>
      </c>
      <c r="B51" s="14" t="s">
        <v>98</v>
      </c>
      <c r="C51" s="3"/>
      <c r="D51" s="3"/>
      <c r="E51" s="3">
        <v>10000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15">
        <f t="shared" si="1"/>
        <v>10000</v>
      </c>
    </row>
    <row r="52" spans="1:18" x14ac:dyDescent="0.3">
      <c r="A52" s="13">
        <v>45000</v>
      </c>
      <c r="B52" s="14" t="s">
        <v>99</v>
      </c>
      <c r="C52" s="3"/>
      <c r="D52" s="3"/>
      <c r="E52" s="3">
        <v>45000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15">
        <f t="shared" si="1"/>
        <v>45000</v>
      </c>
    </row>
    <row r="53" spans="1:18" x14ac:dyDescent="0.3">
      <c r="A53" s="13">
        <v>15000</v>
      </c>
      <c r="B53" s="14" t="s">
        <v>126</v>
      </c>
      <c r="C53" s="3"/>
      <c r="D53" s="3"/>
      <c r="E53" s="3">
        <v>15000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15">
        <f t="shared" si="1"/>
        <v>15000</v>
      </c>
    </row>
    <row r="54" spans="1:18" x14ac:dyDescent="0.3">
      <c r="A54" s="13">
        <v>9000</v>
      </c>
      <c r="B54" s="14" t="s">
        <v>100</v>
      </c>
      <c r="C54" s="3"/>
      <c r="D54" s="3"/>
      <c r="E54" s="3">
        <v>9000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15">
        <f t="shared" si="1"/>
        <v>9000</v>
      </c>
    </row>
    <row r="55" spans="1:18" x14ac:dyDescent="0.3">
      <c r="A55" s="13">
        <v>779801.3</v>
      </c>
      <c r="B55" s="14" t="s">
        <v>3</v>
      </c>
      <c r="C55" s="3"/>
      <c r="D55" s="3"/>
      <c r="E55" s="3">
        <v>605804.33000000007</v>
      </c>
      <c r="F55" s="3"/>
      <c r="G55" s="3"/>
      <c r="H55" s="3">
        <v>15000</v>
      </c>
      <c r="I55" s="3"/>
      <c r="J55" s="3"/>
      <c r="K55" s="3"/>
      <c r="L55" s="3"/>
      <c r="M55" s="3"/>
      <c r="N55" s="3"/>
      <c r="O55" s="3"/>
      <c r="P55" s="3"/>
      <c r="Q55" s="3"/>
      <c r="R55" s="15">
        <f t="shared" si="1"/>
        <v>620804.33000000007</v>
      </c>
    </row>
    <row r="56" spans="1:18" x14ac:dyDescent="0.3">
      <c r="A56" s="13">
        <v>1398167.13</v>
      </c>
      <c r="B56" s="14" t="s">
        <v>127</v>
      </c>
      <c r="C56" s="3"/>
      <c r="D56" s="3">
        <v>108985</v>
      </c>
      <c r="E56" s="3">
        <v>640000</v>
      </c>
      <c r="F56" s="3"/>
      <c r="G56" s="3">
        <v>15000</v>
      </c>
      <c r="H56" s="3"/>
      <c r="I56" s="3"/>
      <c r="J56" s="3"/>
      <c r="K56" s="3"/>
      <c r="L56" s="3"/>
      <c r="M56" s="3"/>
      <c r="N56" s="3">
        <v>450000</v>
      </c>
      <c r="O56" s="3"/>
      <c r="P56" s="3">
        <v>7500</v>
      </c>
      <c r="Q56" s="3"/>
      <c r="R56" s="15">
        <f t="shared" si="1"/>
        <v>1221485</v>
      </c>
    </row>
    <row r="57" spans="1:18" x14ac:dyDescent="0.3">
      <c r="A57" s="13">
        <v>3254308.95</v>
      </c>
      <c r="B57" s="14" t="s">
        <v>128</v>
      </c>
      <c r="C57" s="3"/>
      <c r="D57" s="3"/>
      <c r="E57" s="3">
        <v>550000</v>
      </c>
      <c r="F57" s="3"/>
      <c r="G57" s="3"/>
      <c r="H57" s="3"/>
      <c r="I57" s="3">
        <v>90000</v>
      </c>
      <c r="J57" s="3"/>
      <c r="K57" s="3">
        <v>12000</v>
      </c>
      <c r="L57" s="3"/>
      <c r="M57" s="3"/>
      <c r="N57" s="3">
        <v>2175000</v>
      </c>
      <c r="O57" s="3"/>
      <c r="P57" s="3">
        <v>104026.28</v>
      </c>
      <c r="Q57" s="3">
        <v>358527.92</v>
      </c>
      <c r="R57" s="15">
        <f t="shared" si="1"/>
        <v>3289554.1999999997</v>
      </c>
    </row>
    <row r="58" spans="1:18" x14ac:dyDescent="0.3">
      <c r="A58" s="13">
        <v>75000</v>
      </c>
      <c r="B58" s="14" t="s">
        <v>101</v>
      </c>
      <c r="C58" s="3"/>
      <c r="D58" s="3"/>
      <c r="E58" s="3">
        <v>55000</v>
      </c>
      <c r="F58" s="3"/>
      <c r="G58" s="3"/>
      <c r="H58" s="3"/>
      <c r="I58" s="3"/>
      <c r="J58" s="3"/>
      <c r="K58" s="3"/>
      <c r="L58" s="3"/>
      <c r="M58" s="3"/>
      <c r="N58" s="3">
        <v>125000</v>
      </c>
      <c r="O58" s="3">
        <v>41250</v>
      </c>
      <c r="P58" s="3">
        <v>6550</v>
      </c>
      <c r="Q58" s="3"/>
      <c r="R58" s="15">
        <f t="shared" si="1"/>
        <v>227800</v>
      </c>
    </row>
    <row r="59" spans="1:18" x14ac:dyDescent="0.3">
      <c r="A59" s="13">
        <v>100000</v>
      </c>
      <c r="B59" s="14" t="s">
        <v>129</v>
      </c>
      <c r="C59" s="3"/>
      <c r="D59" s="3"/>
      <c r="E59" s="3"/>
      <c r="F59" s="3"/>
      <c r="G59" s="3"/>
      <c r="H59" s="3"/>
      <c r="I59" s="3"/>
      <c r="J59" s="3">
        <v>100000</v>
      </c>
      <c r="K59" s="3"/>
      <c r="L59" s="3"/>
      <c r="M59" s="3"/>
      <c r="N59" s="3"/>
      <c r="O59" s="3"/>
      <c r="P59" s="3"/>
      <c r="Q59" s="3"/>
      <c r="R59" s="15">
        <f t="shared" si="1"/>
        <v>100000</v>
      </c>
    </row>
    <row r="60" spans="1:18" x14ac:dyDescent="0.3">
      <c r="A60" s="13">
        <v>2108975.4900000002</v>
      </c>
      <c r="B60" s="14" t="s">
        <v>130</v>
      </c>
      <c r="C60" s="3"/>
      <c r="D60" s="3">
        <v>1799.4</v>
      </c>
      <c r="E60" s="3">
        <v>160000</v>
      </c>
      <c r="F60" s="3"/>
      <c r="G60" s="3">
        <v>1500</v>
      </c>
      <c r="H60" s="3"/>
      <c r="I60" s="3"/>
      <c r="J60" s="3"/>
      <c r="K60" s="3">
        <v>18000</v>
      </c>
      <c r="L60" s="3"/>
      <c r="M60" s="3"/>
      <c r="N60" s="3">
        <v>1100000</v>
      </c>
      <c r="O60" s="3">
        <v>86250.03</v>
      </c>
      <c r="P60" s="3">
        <v>179694.29000000004</v>
      </c>
      <c r="Q60" s="3">
        <v>281388.95</v>
      </c>
      <c r="R60" s="15">
        <f t="shared" si="1"/>
        <v>1828632.67</v>
      </c>
    </row>
    <row r="61" spans="1:18" x14ac:dyDescent="0.3">
      <c r="A61" s="13">
        <v>50000</v>
      </c>
      <c r="B61" s="14" t="s">
        <v>102</v>
      </c>
      <c r="C61" s="3"/>
      <c r="D61" s="3"/>
      <c r="E61" s="3">
        <v>100000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15">
        <f t="shared" si="1"/>
        <v>100000</v>
      </c>
    </row>
    <row r="62" spans="1:18" x14ac:dyDescent="0.3">
      <c r="A62" s="13">
        <v>20000</v>
      </c>
      <c r="B62" s="14" t="s">
        <v>103</v>
      </c>
      <c r="C62" s="3"/>
      <c r="D62" s="3"/>
      <c r="E62" s="3">
        <v>20000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15">
        <f t="shared" si="1"/>
        <v>20000</v>
      </c>
    </row>
    <row r="63" spans="1:18" x14ac:dyDescent="0.3">
      <c r="A63" s="13">
        <v>70000</v>
      </c>
      <c r="B63" s="14" t="s">
        <v>104</v>
      </c>
      <c r="C63" s="3"/>
      <c r="D63" s="3"/>
      <c r="E63" s="3">
        <v>20000</v>
      </c>
      <c r="F63" s="3"/>
      <c r="G63" s="3">
        <v>20000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15">
        <f t="shared" si="1"/>
        <v>40000</v>
      </c>
    </row>
    <row r="64" spans="1:18" x14ac:dyDescent="0.3">
      <c r="A64" s="13">
        <v>44340.17</v>
      </c>
      <c r="B64" s="14" t="s">
        <v>131</v>
      </c>
      <c r="C64" s="3"/>
      <c r="D64" s="3"/>
      <c r="E64" s="3">
        <v>10000</v>
      </c>
      <c r="F64" s="3"/>
      <c r="G64" s="3"/>
      <c r="H64" s="3"/>
      <c r="I64" s="3"/>
      <c r="J64" s="3"/>
      <c r="K64" s="3"/>
      <c r="L64" s="3"/>
      <c r="M64" s="3"/>
      <c r="N64" s="3">
        <v>20000</v>
      </c>
      <c r="O64" s="3"/>
      <c r="P64" s="3"/>
      <c r="Q64" s="3"/>
      <c r="R64" s="15">
        <f t="shared" si="1"/>
        <v>30000</v>
      </c>
    </row>
    <row r="65" spans="1:18" x14ac:dyDescent="0.3">
      <c r="A65" s="13">
        <v>1764.26</v>
      </c>
      <c r="B65" s="14" t="s">
        <v>169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15">
        <v>0</v>
      </c>
    </row>
    <row r="66" spans="1:18" x14ac:dyDescent="0.3">
      <c r="A66" s="13">
        <v>3583770.583333333</v>
      </c>
      <c r="B66" s="14" t="s">
        <v>82</v>
      </c>
      <c r="C66" s="3"/>
      <c r="D66" s="3">
        <v>15000</v>
      </c>
      <c r="E66" s="3"/>
      <c r="F66" s="3"/>
      <c r="G66" s="3"/>
      <c r="H66" s="3"/>
      <c r="I66" s="3"/>
      <c r="J66" s="3"/>
      <c r="K66" s="3">
        <v>15520</v>
      </c>
      <c r="L66" s="3"/>
      <c r="M66" s="3"/>
      <c r="N66" s="3">
        <v>2137500</v>
      </c>
      <c r="O66" s="3">
        <v>757500.00000000012</v>
      </c>
      <c r="P66" s="3">
        <v>109712.85000000003</v>
      </c>
      <c r="Q66" s="3">
        <v>389547</v>
      </c>
      <c r="R66" s="15">
        <f t="shared" ref="R66:R84" si="2">SUM(C66:Q66)</f>
        <v>3424779.85</v>
      </c>
    </row>
    <row r="67" spans="1:18" x14ac:dyDescent="0.3">
      <c r="A67" s="13">
        <v>80000</v>
      </c>
      <c r="B67" s="14" t="s">
        <v>149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>
        <v>80000</v>
      </c>
      <c r="N67" s="3"/>
      <c r="O67" s="3"/>
      <c r="P67" s="3"/>
      <c r="Q67" s="3"/>
      <c r="R67" s="15">
        <f t="shared" si="2"/>
        <v>80000</v>
      </c>
    </row>
    <row r="68" spans="1:18" x14ac:dyDescent="0.3">
      <c r="A68" s="13">
        <v>8911980.4900000002</v>
      </c>
      <c r="B68" s="14" t="s">
        <v>8</v>
      </c>
      <c r="C68" s="3"/>
      <c r="D68" s="3">
        <v>25000</v>
      </c>
      <c r="E68" s="3">
        <v>75000</v>
      </c>
      <c r="F68" s="3"/>
      <c r="G68" s="3"/>
      <c r="H68" s="3"/>
      <c r="I68" s="3"/>
      <c r="J68" s="3"/>
      <c r="K68" s="3"/>
      <c r="L68" s="3"/>
      <c r="M68" s="3"/>
      <c r="N68" s="3">
        <v>5150000</v>
      </c>
      <c r="O68" s="3">
        <v>1047917.3900000002</v>
      </c>
      <c r="P68" s="3">
        <v>548967.92000000004</v>
      </c>
      <c r="Q68" s="3">
        <v>1278302.07</v>
      </c>
      <c r="R68" s="15">
        <f t="shared" si="2"/>
        <v>8125187.3800000008</v>
      </c>
    </row>
    <row r="69" spans="1:18" x14ac:dyDescent="0.3">
      <c r="A69" s="13">
        <v>45000</v>
      </c>
      <c r="B69" s="14" t="s">
        <v>132</v>
      </c>
      <c r="C69" s="3"/>
      <c r="D69" s="3"/>
      <c r="E69" s="3">
        <v>45000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15">
        <f t="shared" si="2"/>
        <v>45000</v>
      </c>
    </row>
    <row r="70" spans="1:18" x14ac:dyDescent="0.3">
      <c r="A70" s="13">
        <v>35000</v>
      </c>
      <c r="B70" s="14" t="s">
        <v>133</v>
      </c>
      <c r="C70" s="3"/>
      <c r="D70" s="3"/>
      <c r="E70" s="3">
        <v>20000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15">
        <f t="shared" si="2"/>
        <v>20000</v>
      </c>
    </row>
    <row r="71" spans="1:18" x14ac:dyDescent="0.3">
      <c r="A71" s="13">
        <v>3113663.0600000005</v>
      </c>
      <c r="B71" s="14" t="s">
        <v>134</v>
      </c>
      <c r="C71" s="3"/>
      <c r="D71" s="3">
        <v>257500</v>
      </c>
      <c r="E71" s="3">
        <v>75000</v>
      </c>
      <c r="F71" s="3"/>
      <c r="G71" s="3">
        <v>20000</v>
      </c>
      <c r="H71" s="3"/>
      <c r="I71" s="3"/>
      <c r="J71" s="3"/>
      <c r="K71" s="3">
        <v>-20000</v>
      </c>
      <c r="L71" s="3"/>
      <c r="M71" s="3"/>
      <c r="N71" s="3">
        <v>2000000</v>
      </c>
      <c r="O71" s="3">
        <v>308125</v>
      </c>
      <c r="P71" s="3">
        <v>194849.44</v>
      </c>
      <c r="Q71" s="3">
        <v>335855.37</v>
      </c>
      <c r="R71" s="15">
        <f t="shared" si="2"/>
        <v>3171329.81</v>
      </c>
    </row>
    <row r="72" spans="1:18" x14ac:dyDescent="0.3">
      <c r="A72" s="13">
        <v>525770</v>
      </c>
      <c r="B72" s="14" t="s">
        <v>135</v>
      </c>
      <c r="C72" s="3"/>
      <c r="D72" s="3">
        <v>2550</v>
      </c>
      <c r="E72" s="3">
        <v>311500</v>
      </c>
      <c r="F72" s="3"/>
      <c r="G72" s="3"/>
      <c r="H72" s="3"/>
      <c r="I72" s="3"/>
      <c r="J72" s="3"/>
      <c r="K72" s="3"/>
      <c r="L72" s="3"/>
      <c r="M72" s="3"/>
      <c r="N72" s="3">
        <v>350000</v>
      </c>
      <c r="O72" s="3"/>
      <c r="P72" s="3"/>
      <c r="Q72" s="3"/>
      <c r="R72" s="15">
        <f t="shared" si="2"/>
        <v>664050</v>
      </c>
    </row>
    <row r="73" spans="1:18" x14ac:dyDescent="0.3">
      <c r="A73" s="13">
        <v>600000</v>
      </c>
      <c r="B73" s="14" t="s">
        <v>136</v>
      </c>
      <c r="C73" s="3"/>
      <c r="D73" s="3"/>
      <c r="E73" s="3"/>
      <c r="F73" s="3">
        <v>600000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15">
        <f t="shared" si="2"/>
        <v>600000</v>
      </c>
    </row>
    <row r="74" spans="1:18" x14ac:dyDescent="0.3">
      <c r="A74" s="13">
        <v>20000</v>
      </c>
      <c r="B74" s="14" t="s">
        <v>83</v>
      </c>
      <c r="C74" s="3"/>
      <c r="D74" s="3"/>
      <c r="E74" s="3">
        <v>20000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15">
        <f t="shared" si="2"/>
        <v>20000</v>
      </c>
    </row>
    <row r="75" spans="1:18" x14ac:dyDescent="0.3">
      <c r="A75" s="13">
        <v>426555.78</v>
      </c>
      <c r="B75" s="14" t="s">
        <v>25</v>
      </c>
      <c r="C75" s="3"/>
      <c r="D75" s="3">
        <v>84000</v>
      </c>
      <c r="E75" s="3">
        <v>100000</v>
      </c>
      <c r="F75" s="3"/>
      <c r="G75" s="3"/>
      <c r="H75" s="3"/>
      <c r="I75" s="3"/>
      <c r="J75" s="3"/>
      <c r="K75" s="3"/>
      <c r="L75" s="3"/>
      <c r="M75" s="3"/>
      <c r="N75" s="3">
        <v>175000</v>
      </c>
      <c r="O75" s="3"/>
      <c r="P75" s="3">
        <v>24433.08</v>
      </c>
      <c r="Q75" s="3"/>
      <c r="R75" s="15">
        <f t="shared" si="2"/>
        <v>383433.08</v>
      </c>
    </row>
    <row r="76" spans="1:18" x14ac:dyDescent="0.3">
      <c r="A76" s="13">
        <v>115000</v>
      </c>
      <c r="B76" s="14" t="s">
        <v>137</v>
      </c>
      <c r="C76" s="3"/>
      <c r="D76" s="3"/>
      <c r="E76" s="3">
        <v>50000</v>
      </c>
      <c r="F76" s="3"/>
      <c r="G76" s="3">
        <v>40000</v>
      </c>
      <c r="H76" s="3"/>
      <c r="I76" s="3"/>
      <c r="J76" s="3"/>
      <c r="K76" s="3"/>
      <c r="L76" s="3"/>
      <c r="M76" s="3"/>
      <c r="N76" s="3">
        <v>10000</v>
      </c>
      <c r="O76" s="3"/>
      <c r="P76" s="3"/>
      <c r="Q76" s="3"/>
      <c r="R76" s="15">
        <f t="shared" si="2"/>
        <v>100000</v>
      </c>
    </row>
    <row r="77" spans="1:18" x14ac:dyDescent="0.3">
      <c r="A77" s="13">
        <v>8500</v>
      </c>
      <c r="B77" s="14" t="s">
        <v>9</v>
      </c>
      <c r="C77" s="3"/>
      <c r="D77" s="3"/>
      <c r="E77" s="3">
        <v>10500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15">
        <f t="shared" si="2"/>
        <v>10500</v>
      </c>
    </row>
    <row r="78" spans="1:18" x14ac:dyDescent="0.3">
      <c r="A78" s="13">
        <v>15000</v>
      </c>
      <c r="B78" s="14" t="s">
        <v>138</v>
      </c>
      <c r="C78" s="3"/>
      <c r="D78" s="3"/>
      <c r="E78" s="3">
        <v>10000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15">
        <f t="shared" si="2"/>
        <v>10000</v>
      </c>
    </row>
    <row r="79" spans="1:18" x14ac:dyDescent="0.3">
      <c r="A79" s="13">
        <v>408314.72</v>
      </c>
      <c r="B79" s="14" t="s">
        <v>32</v>
      </c>
      <c r="C79" s="3"/>
      <c r="D79" s="3">
        <v>7260</v>
      </c>
      <c r="E79" s="3">
        <v>400000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>
        <v>12517.300000000003</v>
      </c>
      <c r="Q79" s="3"/>
      <c r="R79" s="15">
        <f t="shared" si="2"/>
        <v>419777.3</v>
      </c>
    </row>
    <row r="80" spans="1:18" x14ac:dyDescent="0.3">
      <c r="A80" s="13">
        <v>382287.32</v>
      </c>
      <c r="B80" s="14" t="s">
        <v>77</v>
      </c>
      <c r="C80" s="3"/>
      <c r="D80" s="3"/>
      <c r="E80" s="3">
        <v>100000</v>
      </c>
      <c r="F80" s="3"/>
      <c r="G80" s="3"/>
      <c r="H80" s="3"/>
      <c r="I80" s="3"/>
      <c r="J80" s="3"/>
      <c r="K80" s="3"/>
      <c r="L80" s="3"/>
      <c r="M80" s="3"/>
      <c r="N80" s="3">
        <v>225000</v>
      </c>
      <c r="O80" s="3"/>
      <c r="P80" s="3">
        <v>39646.790000000008</v>
      </c>
      <c r="Q80" s="3"/>
      <c r="R80" s="15">
        <f t="shared" si="2"/>
        <v>364646.79000000004</v>
      </c>
    </row>
    <row r="81" spans="1:18" x14ac:dyDescent="0.3">
      <c r="A81" s="13">
        <v>250000</v>
      </c>
      <c r="B81" s="14" t="s">
        <v>10</v>
      </c>
      <c r="C81" s="3"/>
      <c r="D81" s="3">
        <v>1010</v>
      </c>
      <c r="E81" s="3">
        <v>344000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15">
        <f t="shared" si="2"/>
        <v>345010</v>
      </c>
    </row>
    <row r="82" spans="1:18" x14ac:dyDescent="0.3">
      <c r="A82" s="13">
        <v>2511403.9500000002</v>
      </c>
      <c r="B82" s="14" t="s">
        <v>139</v>
      </c>
      <c r="C82" s="3"/>
      <c r="D82" s="3">
        <v>312059</v>
      </c>
      <c r="E82" s="3">
        <v>54000</v>
      </c>
      <c r="F82" s="3"/>
      <c r="G82" s="3"/>
      <c r="H82" s="3"/>
      <c r="I82" s="3"/>
      <c r="J82" s="3"/>
      <c r="K82" s="3">
        <v>25000</v>
      </c>
      <c r="L82" s="3"/>
      <c r="M82" s="3"/>
      <c r="N82" s="3">
        <v>1030000</v>
      </c>
      <c r="O82" s="3">
        <v>62500</v>
      </c>
      <c r="P82" s="3">
        <v>84579.090000000011</v>
      </c>
      <c r="Q82" s="3">
        <v>234699.88</v>
      </c>
      <c r="R82" s="15">
        <f t="shared" si="2"/>
        <v>1802837.9700000002</v>
      </c>
    </row>
    <row r="83" spans="1:18" x14ac:dyDescent="0.3">
      <c r="A83" s="13">
        <v>100000</v>
      </c>
      <c r="B83" s="14" t="s">
        <v>140</v>
      </c>
      <c r="C83" s="3"/>
      <c r="D83" s="3"/>
      <c r="E83" s="3">
        <v>190000</v>
      </c>
      <c r="F83" s="3"/>
      <c r="G83" s="3"/>
      <c r="H83" s="3"/>
      <c r="I83" s="3"/>
      <c r="J83" s="3"/>
      <c r="K83" s="3"/>
      <c r="L83" s="3"/>
      <c r="M83" s="3"/>
      <c r="N83" s="3">
        <v>10000</v>
      </c>
      <c r="O83" s="3"/>
      <c r="P83" s="3"/>
      <c r="Q83" s="3"/>
      <c r="R83" s="15">
        <f t="shared" si="2"/>
        <v>200000</v>
      </c>
    </row>
    <row r="84" spans="1:18" x14ac:dyDescent="0.3">
      <c r="A84" s="13">
        <v>2236359</v>
      </c>
      <c r="B84" s="14" t="s">
        <v>141</v>
      </c>
      <c r="C84" s="3"/>
      <c r="D84" s="3">
        <v>3750</v>
      </c>
      <c r="E84" s="3">
        <v>200000</v>
      </c>
      <c r="F84" s="3"/>
      <c r="G84" s="3"/>
      <c r="H84" s="3"/>
      <c r="I84" s="3"/>
      <c r="J84" s="3"/>
      <c r="K84" s="3"/>
      <c r="L84" s="3">
        <v>2083545</v>
      </c>
      <c r="M84" s="3"/>
      <c r="N84" s="3"/>
      <c r="O84" s="3"/>
      <c r="P84" s="3"/>
      <c r="Q84" s="3"/>
      <c r="R84" s="15">
        <f t="shared" si="2"/>
        <v>2287295</v>
      </c>
    </row>
    <row r="85" spans="1:18" x14ac:dyDescent="0.3">
      <c r="A85" s="13">
        <v>137400</v>
      </c>
      <c r="B85" s="14" t="s">
        <v>142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15">
        <v>0</v>
      </c>
    </row>
    <row r="86" spans="1:18" x14ac:dyDescent="0.3">
      <c r="A86" s="13">
        <v>35000</v>
      </c>
      <c r="B86" s="14" t="s">
        <v>143</v>
      </c>
      <c r="C86" s="3"/>
      <c r="D86" s="3"/>
      <c r="E86" s="3">
        <v>15000</v>
      </c>
      <c r="F86" s="3"/>
      <c r="G86" s="3"/>
      <c r="H86" s="3"/>
      <c r="I86" s="3"/>
      <c r="J86" s="3"/>
      <c r="K86" s="3"/>
      <c r="L86" s="3"/>
      <c r="M86" s="3"/>
      <c r="N86" s="3">
        <v>10000</v>
      </c>
      <c r="O86" s="3"/>
      <c r="P86" s="3"/>
      <c r="Q86" s="3"/>
      <c r="R86" s="15">
        <f>SUM(C86:Q86)</f>
        <v>25000</v>
      </c>
    </row>
    <row r="87" spans="1:18" x14ac:dyDescent="0.3">
      <c r="A87" s="13">
        <v>5035125.05</v>
      </c>
      <c r="B87" s="14" t="s">
        <v>144</v>
      </c>
      <c r="C87" s="3"/>
      <c r="D87" s="3">
        <v>66700</v>
      </c>
      <c r="E87" s="3">
        <v>205000</v>
      </c>
      <c r="F87" s="3"/>
      <c r="G87" s="3">
        <v>20000</v>
      </c>
      <c r="H87" s="3">
        <v>1100</v>
      </c>
      <c r="I87" s="3"/>
      <c r="J87" s="3"/>
      <c r="K87" s="3"/>
      <c r="L87" s="3"/>
      <c r="M87" s="3"/>
      <c r="N87" s="3">
        <v>3575000</v>
      </c>
      <c r="O87" s="3">
        <v>470625.16</v>
      </c>
      <c r="P87" s="3">
        <v>151409.80000000002</v>
      </c>
      <c r="Q87" s="3">
        <v>535163.56000000006</v>
      </c>
      <c r="R87" s="15">
        <f>SUM(C87:Q87)</f>
        <v>5024998.5199999996</v>
      </c>
    </row>
    <row r="88" spans="1:18" ht="15" thickBot="1" x14ac:dyDescent="0.35">
      <c r="A88" s="13">
        <v>215000</v>
      </c>
      <c r="B88" s="14" t="s">
        <v>145</v>
      </c>
      <c r="C88" s="3"/>
      <c r="D88" s="3"/>
      <c r="E88" s="3">
        <v>215000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15">
        <f>SUM(C88:Q88)</f>
        <v>215000</v>
      </c>
    </row>
    <row r="89" spans="1:18" ht="15" thickBot="1" x14ac:dyDescent="0.35">
      <c r="A89" s="20">
        <f>SUM(A6:A88)</f>
        <v>71538603.993333355</v>
      </c>
      <c r="B89" s="21"/>
      <c r="C89" s="22">
        <v>173300</v>
      </c>
      <c r="D89" s="22">
        <v>2335680.2999999998</v>
      </c>
      <c r="E89" s="22">
        <v>10731304.33</v>
      </c>
      <c r="F89" s="22">
        <v>1583000</v>
      </c>
      <c r="G89" s="22">
        <v>201494.11</v>
      </c>
      <c r="H89" s="22">
        <v>892258.51</v>
      </c>
      <c r="I89" s="22">
        <v>90000</v>
      </c>
      <c r="J89" s="22">
        <v>100800</v>
      </c>
      <c r="K89" s="22">
        <v>139600</v>
      </c>
      <c r="L89" s="22">
        <v>2083545</v>
      </c>
      <c r="M89" s="22">
        <v>114643.85</v>
      </c>
      <c r="N89" s="22">
        <v>34745000.409999996</v>
      </c>
      <c r="O89" s="22">
        <v>5451928.4400000004</v>
      </c>
      <c r="P89" s="22">
        <v>3393614.62</v>
      </c>
      <c r="Q89" s="22">
        <v>6667107.4400000013</v>
      </c>
      <c r="R89" s="20">
        <f>SUM(R6:R88)</f>
        <v>68703277.010000005</v>
      </c>
    </row>
    <row r="90" spans="1:18" x14ac:dyDescent="0.3">
      <c r="H90" s="1"/>
      <c r="I90" s="1"/>
      <c r="J90" s="1"/>
      <c r="K90" s="1"/>
      <c r="L90" s="1"/>
      <c r="M90" s="1"/>
      <c r="N90" s="1"/>
      <c r="O90" s="1"/>
      <c r="P90" s="1"/>
    </row>
  </sheetData>
  <sortState ref="A6:R88">
    <sortCondition ref="B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/>
  </sheetViews>
  <sheetFormatPr defaultRowHeight="14.4" x14ac:dyDescent="0.3"/>
  <cols>
    <col min="1" max="1" width="11.77734375" style="1" bestFit="1" customWidth="1"/>
    <col min="2" max="2" width="34.44140625" bestFit="1" customWidth="1"/>
    <col min="3" max="3" width="17.88671875" style="1" bestFit="1" customWidth="1"/>
    <col min="4" max="4" width="8.44140625" style="1" bestFit="1" customWidth="1"/>
    <col min="5" max="5" width="17.88671875" style="1" bestFit="1" customWidth="1"/>
    <col min="6" max="6" width="35" style="1" bestFit="1" customWidth="1"/>
    <col min="7" max="7" width="12.109375" style="1" bestFit="1" customWidth="1"/>
    <col min="8" max="8" width="8.6640625" bestFit="1" customWidth="1"/>
    <col min="9" max="9" width="11.44140625" bestFit="1" customWidth="1"/>
    <col min="10" max="10" width="20.21875" bestFit="1" customWidth="1"/>
    <col min="11" max="11" width="23.109375" bestFit="1" customWidth="1"/>
    <col min="12" max="12" width="15.5546875" bestFit="1" customWidth="1"/>
    <col min="13" max="13" width="12.44140625" bestFit="1" customWidth="1"/>
    <col min="14" max="14" width="20.21875" bestFit="1" customWidth="1"/>
    <col min="15" max="15" width="25.5546875" bestFit="1" customWidth="1"/>
    <col min="16" max="16" width="15.77734375" bestFit="1" customWidth="1"/>
    <col min="17" max="17" width="16.77734375" bestFit="1" customWidth="1"/>
    <col min="18" max="18" width="10" bestFit="1" customWidth="1"/>
    <col min="19" max="19" width="15" bestFit="1" customWidth="1"/>
    <col min="20" max="20" width="25.77734375" bestFit="1" customWidth="1"/>
    <col min="21" max="21" width="12" bestFit="1" customWidth="1"/>
  </cols>
  <sheetData>
    <row r="2" spans="1:4" ht="18.600000000000001" thickBot="1" x14ac:dyDescent="0.35">
      <c r="B2" s="23" t="s">
        <v>107</v>
      </c>
    </row>
    <row r="3" spans="1:4" ht="29.4" thickBot="1" x14ac:dyDescent="0.35">
      <c r="A3" s="8" t="s">
        <v>179</v>
      </c>
      <c r="B3" s="6" t="s">
        <v>178</v>
      </c>
      <c r="C3" s="7" t="s">
        <v>165</v>
      </c>
      <c r="D3" s="8" t="s">
        <v>180</v>
      </c>
    </row>
    <row r="4" spans="1:4" x14ac:dyDescent="0.3">
      <c r="A4" s="13"/>
      <c r="B4" s="14"/>
      <c r="C4" s="3"/>
      <c r="D4" s="15"/>
    </row>
    <row r="5" spans="1:4" x14ac:dyDescent="0.3">
      <c r="A5" s="13">
        <v>85000</v>
      </c>
      <c r="B5" s="14" t="s">
        <v>147</v>
      </c>
      <c r="C5" s="3">
        <v>85000</v>
      </c>
      <c r="D5" s="15">
        <v>85000</v>
      </c>
    </row>
    <row r="6" spans="1:4" x14ac:dyDescent="0.3">
      <c r="A6" s="13">
        <v>127500</v>
      </c>
      <c r="B6" s="14" t="s">
        <v>68</v>
      </c>
      <c r="C6" s="3">
        <v>127500</v>
      </c>
      <c r="D6" s="15">
        <v>127500</v>
      </c>
    </row>
    <row r="7" spans="1:4" x14ac:dyDescent="0.3">
      <c r="A7" s="13">
        <v>85000</v>
      </c>
      <c r="B7" s="14" t="s">
        <v>75</v>
      </c>
      <c r="C7" s="3">
        <v>85000</v>
      </c>
      <c r="D7" s="15">
        <v>85000</v>
      </c>
    </row>
    <row r="8" spans="1:4" x14ac:dyDescent="0.3">
      <c r="A8" s="13">
        <v>212500</v>
      </c>
      <c r="B8" s="14" t="s">
        <v>76</v>
      </c>
      <c r="C8" s="3">
        <v>212500</v>
      </c>
      <c r="D8" s="15">
        <v>212500</v>
      </c>
    </row>
    <row r="9" spans="1:4" x14ac:dyDescent="0.3">
      <c r="A9" s="13">
        <v>85000</v>
      </c>
      <c r="B9" s="14" t="s">
        <v>30</v>
      </c>
      <c r="C9" s="3">
        <v>85000</v>
      </c>
      <c r="D9" s="15">
        <v>85000</v>
      </c>
    </row>
    <row r="10" spans="1:4" ht="15" thickBot="1" x14ac:dyDescent="0.35">
      <c r="A10" s="13">
        <v>85000</v>
      </c>
      <c r="B10" s="14" t="s">
        <v>29</v>
      </c>
      <c r="C10" s="3">
        <v>85000</v>
      </c>
      <c r="D10" s="15">
        <v>85000</v>
      </c>
    </row>
    <row r="11" spans="1:4" ht="15" thickBot="1" x14ac:dyDescent="0.35">
      <c r="A11" s="20">
        <v>680000</v>
      </c>
      <c r="B11" s="21" t="s">
        <v>177</v>
      </c>
      <c r="C11" s="22">
        <v>680000</v>
      </c>
      <c r="D11" s="20">
        <v>680000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defaultRowHeight="14.4" x14ac:dyDescent="0.3"/>
  <cols>
    <col min="1" max="1" width="11.77734375" style="1" bestFit="1" customWidth="1"/>
    <col min="2" max="2" width="32.77734375" bestFit="1" customWidth="1"/>
    <col min="3" max="7" width="11.88671875" style="1" customWidth="1"/>
    <col min="8" max="12" width="11.88671875" customWidth="1"/>
    <col min="13" max="13" width="12" bestFit="1" customWidth="1"/>
    <col min="14" max="14" width="20.21875" bestFit="1" customWidth="1"/>
    <col min="15" max="15" width="25.5546875" bestFit="1" customWidth="1"/>
    <col min="16" max="16" width="15.77734375" bestFit="1" customWidth="1"/>
    <col min="17" max="17" width="16.77734375" bestFit="1" customWidth="1"/>
    <col min="18" max="18" width="10" bestFit="1" customWidth="1"/>
    <col min="19" max="19" width="15" bestFit="1" customWidth="1"/>
    <col min="20" max="20" width="25.77734375" bestFit="1" customWidth="1"/>
    <col min="21" max="21" width="12" bestFit="1" customWidth="1"/>
  </cols>
  <sheetData>
    <row r="1" spans="1:14" x14ac:dyDescent="0.3">
      <c r="C1"/>
      <c r="D1"/>
      <c r="E1"/>
      <c r="F1"/>
      <c r="G1"/>
    </row>
    <row r="2" spans="1:14" x14ac:dyDescent="0.3">
      <c r="C2"/>
      <c r="D2"/>
      <c r="E2"/>
      <c r="F2"/>
      <c r="G2"/>
    </row>
    <row r="3" spans="1:14" ht="18.600000000000001" thickBot="1" x14ac:dyDescent="0.35">
      <c r="B3" s="23" t="s">
        <v>181</v>
      </c>
      <c r="C3"/>
      <c r="D3"/>
      <c r="E3"/>
      <c r="F3"/>
      <c r="G3"/>
    </row>
    <row r="4" spans="1:14" s="24" customFormat="1" ht="58.2" thickBot="1" x14ac:dyDescent="0.35">
      <c r="A4" s="5" t="s">
        <v>179</v>
      </c>
      <c r="B4" s="6" t="s">
        <v>178</v>
      </c>
      <c r="C4" s="7" t="s">
        <v>155</v>
      </c>
      <c r="D4" s="7" t="s">
        <v>162</v>
      </c>
      <c r="E4" s="7" t="s">
        <v>0</v>
      </c>
      <c r="F4" s="7" t="s">
        <v>161</v>
      </c>
      <c r="G4" s="7" t="s">
        <v>156</v>
      </c>
      <c r="H4" s="7" t="s">
        <v>154</v>
      </c>
      <c r="I4" s="7" t="s">
        <v>163</v>
      </c>
      <c r="J4" s="7" t="s">
        <v>160</v>
      </c>
      <c r="K4" s="7" t="s">
        <v>164</v>
      </c>
      <c r="L4" s="7" t="s">
        <v>174</v>
      </c>
      <c r="M4" s="8" t="s">
        <v>180</v>
      </c>
    </row>
    <row r="5" spans="1:14" x14ac:dyDescent="0.3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24"/>
    </row>
    <row r="6" spans="1:14" x14ac:dyDescent="0.3">
      <c r="A6" s="13">
        <v>165000</v>
      </c>
      <c r="B6" s="14" t="s">
        <v>24</v>
      </c>
      <c r="C6" s="3"/>
      <c r="D6" s="3"/>
      <c r="E6" s="3"/>
      <c r="F6" s="3"/>
      <c r="G6" s="3"/>
      <c r="H6" s="3">
        <v>112555</v>
      </c>
      <c r="I6" s="3"/>
      <c r="J6" s="3"/>
      <c r="K6" s="3"/>
      <c r="L6" s="3"/>
      <c r="M6" s="15">
        <v>112555</v>
      </c>
    </row>
    <row r="7" spans="1:14" x14ac:dyDescent="0.3">
      <c r="A7" s="13">
        <v>0</v>
      </c>
      <c r="B7" s="14" t="s">
        <v>39</v>
      </c>
      <c r="C7" s="3"/>
      <c r="D7" s="3"/>
      <c r="E7" s="3"/>
      <c r="F7" s="3"/>
      <c r="G7" s="3"/>
      <c r="H7" s="3">
        <v>11793</v>
      </c>
      <c r="I7" s="3"/>
      <c r="J7" s="3"/>
      <c r="K7" s="3"/>
      <c r="L7" s="3"/>
      <c r="M7" s="15">
        <v>11793</v>
      </c>
    </row>
    <row r="8" spans="1:14" x14ac:dyDescent="0.3">
      <c r="A8" s="13">
        <v>0</v>
      </c>
      <c r="B8" s="14" t="s">
        <v>152</v>
      </c>
      <c r="C8" s="3"/>
      <c r="D8" s="3"/>
      <c r="E8" s="3"/>
      <c r="F8" s="3"/>
      <c r="G8" s="3"/>
      <c r="H8" s="3">
        <v>8693.91</v>
      </c>
      <c r="I8" s="3"/>
      <c r="J8" s="3"/>
      <c r="K8" s="3"/>
      <c r="L8" s="3"/>
      <c r="M8" s="15">
        <v>8693.91</v>
      </c>
    </row>
    <row r="9" spans="1:14" x14ac:dyDescent="0.3">
      <c r="A9" s="13">
        <v>0</v>
      </c>
      <c r="B9" s="14" t="s">
        <v>38</v>
      </c>
      <c r="C9" s="3"/>
      <c r="D9" s="3"/>
      <c r="E9" s="3"/>
      <c r="F9" s="3"/>
      <c r="G9" s="3"/>
      <c r="H9" s="3">
        <v>4860</v>
      </c>
      <c r="I9" s="3"/>
      <c r="J9" s="3"/>
      <c r="K9" s="3"/>
      <c r="L9" s="3"/>
      <c r="M9" s="15">
        <v>4860</v>
      </c>
    </row>
    <row r="10" spans="1:14" x14ac:dyDescent="0.3">
      <c r="A10" s="25">
        <v>165000</v>
      </c>
      <c r="B10" s="26" t="s">
        <v>176</v>
      </c>
      <c r="C10" s="27"/>
      <c r="D10" s="27"/>
      <c r="E10" s="27"/>
      <c r="F10" s="27"/>
      <c r="G10" s="27"/>
      <c r="H10" s="27">
        <v>137901.91</v>
      </c>
      <c r="I10" s="27"/>
      <c r="J10" s="27"/>
      <c r="K10" s="27"/>
      <c r="L10" s="27"/>
      <c r="M10" s="28">
        <v>137901.91</v>
      </c>
      <c r="N10" s="29"/>
    </row>
    <row r="11" spans="1:14" x14ac:dyDescent="0.3">
      <c r="A11" s="16">
        <v>654000</v>
      </c>
      <c r="B11" s="17" t="s">
        <v>105</v>
      </c>
      <c r="C11" s="18">
        <v>-21104.38</v>
      </c>
      <c r="D11" s="18">
        <v>270056.20999999996</v>
      </c>
      <c r="E11" s="18">
        <v>21966</v>
      </c>
      <c r="F11" s="18">
        <v>3600</v>
      </c>
      <c r="G11" s="18">
        <v>767</v>
      </c>
      <c r="H11" s="18">
        <v>12685.890000000001</v>
      </c>
      <c r="I11" s="18">
        <v>397602.5</v>
      </c>
      <c r="J11" s="18">
        <v>160243.44</v>
      </c>
      <c r="K11" s="18">
        <v>1640953.3200000003</v>
      </c>
      <c r="L11" s="18">
        <v>441638.05000000028</v>
      </c>
      <c r="M11" s="30">
        <v>2928408.0300000007</v>
      </c>
      <c r="N11" s="29"/>
    </row>
    <row r="12" spans="1:14" ht="15" thickBot="1" x14ac:dyDescent="0.35">
      <c r="A12" s="16">
        <v>2097700.17</v>
      </c>
      <c r="B12" s="17" t="s">
        <v>106</v>
      </c>
      <c r="C12" s="18"/>
      <c r="D12" s="18"/>
      <c r="E12" s="18"/>
      <c r="F12" s="18"/>
      <c r="G12" s="18"/>
      <c r="H12" s="18"/>
      <c r="I12" s="18"/>
      <c r="J12" s="18"/>
      <c r="K12" s="18">
        <v>899000</v>
      </c>
      <c r="L12" s="18"/>
      <c r="M12" s="19">
        <v>899000</v>
      </c>
    </row>
    <row r="13" spans="1:14" ht="15" thickBot="1" x14ac:dyDescent="0.35">
      <c r="A13" s="20">
        <v>2916700.17</v>
      </c>
      <c r="B13" s="21" t="s">
        <v>166</v>
      </c>
      <c r="C13" s="22">
        <v>-21104.38</v>
      </c>
      <c r="D13" s="22">
        <v>270056.20999999996</v>
      </c>
      <c r="E13" s="22">
        <v>21966</v>
      </c>
      <c r="F13" s="22">
        <v>3600</v>
      </c>
      <c r="G13" s="22">
        <v>767</v>
      </c>
      <c r="H13" s="22">
        <v>150587.80000000002</v>
      </c>
      <c r="I13" s="22">
        <v>397602.5</v>
      </c>
      <c r="J13" s="22">
        <v>160243.44</v>
      </c>
      <c r="K13" s="22">
        <v>2539953.3200000003</v>
      </c>
      <c r="L13" s="22">
        <v>441638.05000000028</v>
      </c>
      <c r="M13" s="20">
        <v>3965309.9400000009</v>
      </c>
      <c r="N13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AAAAAAAAAAAAAAAAAAAAAAAAAAAAAA0200B119C23603610444889282234181F396" ma:contentTypeVersion="15" ma:contentTypeDescription="Standard Electronic Document" ma:contentTypeScope="" ma:versionID="a95f317a4a5ad2ba81a527768d27211f">
  <xsd:schema xmlns:xsd="http://www.w3.org/2001/XMLSchema" xmlns:xs="http://www.w3.org/2001/XMLSchema" xmlns:p="http://schemas.microsoft.com/office/2006/metadata/properties" xmlns:ns2="e21cbe00-2104-4159-b9b9-bd54555d1bf2" xmlns:ns3="8ab558a4-ec18-4885-9461-5a32acc4c5f8" xmlns:ns4="b0a87a5a-4a8e-439b-8ba8-e233ac656765" targetNamespace="http://schemas.microsoft.com/office/2006/metadata/properties" ma:root="true" ma:fieldsID="5fe71a791575a6b2a768f5d3535fe13d" ns2:_="" ns3:_="" ns4:_="">
    <xsd:import namespace="e21cbe00-2104-4159-b9b9-bd54555d1bf2"/>
    <xsd:import namespace="8ab558a4-ec18-4885-9461-5a32acc4c5f8"/>
    <xsd:import namespace="b0a87a5a-4a8e-439b-8ba8-e233ac656765"/>
    <xsd:element name="properties">
      <xsd:complexType>
        <xsd:sequence>
          <xsd:element name="documentManagement">
            <xsd:complexType>
              <xsd:all>
                <xsd:element ref="ns2:DocumentType"/>
                <xsd:element ref="ns2:Subactivity" minOccurs="0"/>
                <xsd:element ref="ns2:Key_x0020_Words" minOccurs="0"/>
                <xsd:element ref="ns2:CategoryValue" minOccurs="0"/>
                <xsd:element ref="ns3:FinYear" minOccurs="0"/>
                <xsd:element ref="ns2:Narrative" minOccurs="0"/>
                <xsd:element ref="ns4:Entity" minOccurs="0"/>
                <xsd:element ref="ns2:Target_Audience" minOccurs="0"/>
                <xsd:element ref="ns2:PRA_Type" minOccurs="0"/>
                <xsd:element ref="ns2:Aggregation_Status" minOccurs="0"/>
                <xsd:element ref="ns2:Related_People" minOccurs="0"/>
                <xsd:element ref="ns2:RecordID" minOccurs="0"/>
                <xsd:element ref="ns2:Record_Type" minOccurs="0"/>
                <xsd:element ref="ns2:Read_Only_Status" minOccurs="0"/>
                <xsd:element ref="ns2:Authoritative_Version" minOccurs="0"/>
                <xsd:element ref="ns2:Original_Document" minOccurs="0"/>
                <xsd:element ref="ns2:PRA_Text_1" minOccurs="0"/>
                <xsd:element ref="ns2:PRA_Text_2" minOccurs="0"/>
                <xsd:element ref="ns2:PRA_Text_3" minOccurs="0"/>
                <xsd:element ref="ns2:PRA_Text_4" minOccurs="0"/>
                <xsd:element ref="ns2:PRA_Text_5" minOccurs="0"/>
                <xsd:element ref="ns2:PRA_Date_1" minOccurs="0"/>
                <xsd:element ref="ns2:PRA_Date_2" minOccurs="0"/>
                <xsd:element ref="ns2:PRA_Date_3" minOccurs="0"/>
                <xsd:element ref="ns2:PRA_Date_Trigger" minOccurs="0"/>
                <xsd:element ref="ns2:PRA_Date_Disposal" minOccurs="0"/>
                <xsd:element ref="ns2:Function" minOccurs="0"/>
                <xsd:element ref="ns2:Activity" minOccurs="0"/>
                <xsd:element ref="ns2:Case" minOccurs="0"/>
                <xsd:element ref="ns2:FunctionGroup" minOccurs="0"/>
                <xsd:element ref="ns2:Project" minOccurs="0"/>
                <xsd:element ref="ns2:CategoryName" minOccurs="0"/>
                <xsd:element ref="ns2:Know-How_Type" minOccurs="0"/>
                <xsd:element ref="ns2:Volu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cbe00-2104-4159-b9b9-bd54555d1bf2" elementFormDefault="qualified">
    <xsd:import namespace="http://schemas.microsoft.com/office/2006/documentManagement/types"/>
    <xsd:import namespace="http://schemas.microsoft.com/office/infopath/2007/PartnerControls"/>
    <xsd:element name="DocumentType" ma:index="1" ma:displayName="Document Type" ma:default="" ma:format="Dropdown" ma:internalName="DocumentType">
      <xsd:simpleType>
        <xsd:restriction base="dms:Choice">
          <xsd:enumeration value="Application"/>
          <xsd:enumeration value="Contract, variation, agreement"/>
          <xsd:enumeration value="Correspondence"/>
          <xsd:enumeration value="Data"/>
          <xsd:enumeration value="Email"/>
          <xsd:enumeration value="Employment related"/>
          <xsd:enumeration value="Filenote"/>
          <xsd:enumeration value="Financial related"/>
          <xsd:enumeration value="Image, multimedia"/>
          <xsd:enumeration value="Knowledge, reference"/>
          <xsd:enumeration value="Meeting related"/>
          <xsd:enumeration value="Plan, programme, monitoring"/>
          <xsd:enumeration value="Policy, guideline, procedure"/>
          <xsd:enumeration value="Presentation"/>
          <xsd:enumeration value="Publication"/>
          <xsd:enumeration value="Report"/>
          <xsd:enumeration value="Template, form"/>
        </xsd:restriction>
      </xsd:simpleType>
    </xsd:element>
    <xsd:element name="Subactivity" ma:index="2" nillable="true" ma:displayName="Subactivity" ma:default="Year End" ma:hidden="true" ma:internalName="Subactivity" ma:readOnly="false">
      <xsd:simpleType>
        <xsd:restriction base="dms:Text">
          <xsd:maxLength value="255"/>
        </xsd:restriction>
      </xsd:simpleType>
    </xsd:element>
    <xsd:element name="Key_x0020_Words" ma:index="3" nillable="true" ma:displayName="Key Words" ma:format="Dropdown" ma:internalName="Key_x0020_Words" ma:readOnly="false">
      <xsd:simpleType>
        <xsd:union memberTypes="dms:Text">
          <xsd:simpleType>
            <xsd:restriction base="dms:Choice">
              <xsd:enumeration value="Audit"/>
              <xsd:enumeration value="Financial Report"/>
              <xsd:enumeration value="Supporting Documentation"/>
              <xsd:enumeration value="Work Paper"/>
            </xsd:restriction>
          </xsd:simpleType>
        </xsd:union>
      </xsd:simpleType>
    </xsd:element>
    <xsd:element name="CategoryValue" ma:index="4" nillable="true" ma:displayName="Report" ma:format="Dropdown" ma:internalName="CategoryValue" ma:readOnly="false">
      <xsd:simpleType>
        <xsd:union memberTypes="dms:Text">
          <xsd:simpleType>
            <xsd:restriction base="dms:Choice">
              <xsd:enumeration value="6 Monthly"/>
              <xsd:enumeration value="Annual Report"/>
              <xsd:enumeration value="SOI"/>
            </xsd:restriction>
          </xsd:simpleType>
        </xsd:union>
      </xsd:simpleType>
    </xsd:element>
    <xsd:element name="Narrative" ma:index="6" nillable="true" ma:displayName="Narrative" ma:internalName="Narrative">
      <xsd:simpleType>
        <xsd:restriction base="dms:Note">
          <xsd:maxLength value="255"/>
        </xsd:restriction>
      </xsd:simpleType>
    </xsd:element>
    <xsd:element name="Target_Audience" ma:index="9" nillable="true" ma:displayName="Target Audience" ma:default="Internal" ma:format="RadioButtons" ma:hidden="true" ma:internalName="TargetAudience" ma:readOnly="false">
      <xsd:simpleType>
        <xsd:union memberTypes="dms:Text">
          <xsd:simpleType>
            <xsd:restriction base="dms:Choice">
              <xsd:enumeration value="Internal"/>
              <xsd:enumeration value="External"/>
            </xsd:restriction>
          </xsd:simpleType>
        </xsd:union>
      </xsd:simpleType>
    </xsd:element>
    <xsd:element name="PRA_Type" ma:index="10" nillable="true" ma:displayName="PRA Type" ma:default="Doc" ma:hidden="true" ma:internalName="PRAType" ma:readOnly="false">
      <xsd:simpleType>
        <xsd:restriction base="dms:Text"/>
      </xsd:simpleType>
    </xsd:element>
    <xsd:element name="Aggregation_Status" ma:index="11" nillable="true" ma:displayName="Aggregation Status" ma:default="Normal" ma:hidden="true" ma:internalName="AggregationStatus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Related_People" ma:index="13" nillable="true" ma:displayName="Related People" ma:hidden="true" ma:list="UserInfo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cordID" ma:index="14" nillable="true" ma:displayName="RecordID" ma:hidden="true" ma:internalName="RecordID" ma:readOnly="true">
      <xsd:simpleType>
        <xsd:restriction base="dms:Text"/>
      </xsd:simpleType>
    </xsd:element>
    <xsd:element name="Record_Type" ma:index="15" nillable="true" ma:displayName="Business Value" ma:default="Normal" ma:hidden="true" ma:internalName="RecordType" ma:readOnly="false">
      <xsd:simpleType>
        <xsd:union memberTypes="dms:Text">
          <xsd:simpleType>
            <xsd:restriction base="dms:Choice">
              <xsd:enumeration value="Housekeeping"/>
              <xsd:enumeration value="Long Term Value"/>
              <xsd:enumeration value="Superseded"/>
              <xsd:enumeration value="Normal"/>
              <xsd:enumeration value="Cancelled"/>
              <xsd:enumeration value="Deleted"/>
            </xsd:restriction>
          </xsd:simpleType>
        </xsd:union>
      </xsd:simpleType>
    </xsd:element>
    <xsd:element name="Read_Only_Status" ma:index="16" nillable="true" ma:displayName="Read Only Status" ma:default="Open" ma:hidden="true" ma:internalName="ReadOnlyStatus">
      <xsd:simpleType>
        <xsd:restriction base="dms:Choice">
          <xsd:enumeration value="Open"/>
          <xsd:enumeration value="Document"/>
          <xsd:enumeration value="Document and Metadata"/>
        </xsd:restriction>
      </xsd:simpleType>
    </xsd:element>
    <xsd:element name="Authoritative_Version" ma:index="17" nillable="true" ma:displayName="Authoritative Version" ma:default="0" ma:hidden="true" ma:internalName="AuthoritativeVersion" ma:readOnly="false">
      <xsd:simpleType>
        <xsd:restriction base="dms:Boolean"/>
      </xsd:simpleType>
    </xsd:element>
    <xsd:element name="Original_Document" ma:index="18" nillable="true" ma:displayName="Original Document" ma:hidden="true" ma:internalName="OriginalDocument">
      <xsd:simpleType>
        <xsd:restriction base="dms:Text"/>
      </xsd:simpleType>
    </xsd:element>
    <xsd:element name="PRA_Text_1" ma:index="19" nillable="true" ma:displayName="PRA Text 1" ma:hidden="true" ma:internalName="PraText1" ma:readOnly="false">
      <xsd:simpleType>
        <xsd:restriction base="dms:Text"/>
      </xsd:simpleType>
    </xsd:element>
    <xsd:element name="PRA_Text_2" ma:index="20" nillable="true" ma:displayName="PRA Text 2" ma:hidden="true" ma:internalName="PraText2" ma:readOnly="false">
      <xsd:simpleType>
        <xsd:restriction base="dms:Text"/>
      </xsd:simpleType>
    </xsd:element>
    <xsd:element name="PRA_Text_3" ma:index="21" nillable="true" ma:displayName="PRA Text 3" ma:hidden="true" ma:internalName="PraText3" ma:readOnly="false">
      <xsd:simpleType>
        <xsd:restriction base="dms:Text"/>
      </xsd:simpleType>
    </xsd:element>
    <xsd:element name="PRA_Text_4" ma:index="22" nillable="true" ma:displayName="PRA Text 4" ma:hidden="true" ma:internalName="PraText4" ma:readOnly="false">
      <xsd:simpleType>
        <xsd:restriction base="dms:Text"/>
      </xsd:simpleType>
    </xsd:element>
    <xsd:element name="PRA_Text_5" ma:index="23" nillable="true" ma:displayName="PRA Text 5" ma:hidden="true" ma:internalName="PraText5" ma:readOnly="false">
      <xsd:simpleType>
        <xsd:restriction base="dms:Text"/>
      </xsd:simpleType>
    </xsd:element>
    <xsd:element name="PRA_Date_1" ma:index="24" nillable="true" ma:displayName="PRA Date 1" ma:format="DateTime" ma:hidden="true" ma:internalName="PraDate1" ma:readOnly="false">
      <xsd:simpleType>
        <xsd:restriction base="dms:DateTime"/>
      </xsd:simpleType>
    </xsd:element>
    <xsd:element name="PRA_Date_2" ma:index="25" nillable="true" ma:displayName="PRA Date 2" ma:format="DateTime" ma:hidden="true" ma:internalName="PraDate2" ma:readOnly="false">
      <xsd:simpleType>
        <xsd:restriction base="dms:DateTime"/>
      </xsd:simpleType>
    </xsd:element>
    <xsd:element name="PRA_Date_3" ma:index="26" nillable="true" ma:displayName="PRA Date 3" ma:format="DateTime" ma:hidden="true" ma:internalName="PraDate3" ma:readOnly="false">
      <xsd:simpleType>
        <xsd:restriction base="dms:DateTime"/>
      </xsd:simpleType>
    </xsd:element>
    <xsd:element name="PRA_Date_Trigger" ma:index="27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_Date_Disposal" ma:index="28" nillable="true" ma:displayName="PRA Date Disposal" ma:format="DateTime" ma:hidden="true" ma:internalName="PraDateDisposal" ma:readOnly="false">
      <xsd:simpleType>
        <xsd:restriction base="dms:DateTime"/>
      </xsd:simpleType>
    </xsd:element>
    <xsd:element name="Function" ma:index="30" nillable="true" ma:displayName="Function" ma:default="Support Services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31" nillable="true" ma:displayName="Activity" ma:default="Financial Management" ma:hidden="true" ma:internalName="Activity" ma:readOnly="false">
      <xsd:simpleType>
        <xsd:restriction base="dms:Text">
          <xsd:maxLength value="255"/>
        </xsd:restriction>
      </xsd:simpleType>
    </xsd:element>
    <xsd:element name="Case" ma:index="33" nillable="true" ma:displayName="Case" ma:default="NA" ma:format="RadioButtons" ma:hidden="true" ma:internalName="Cas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Group" ma:index="36" nillable="true" ma:displayName="Function Group" ma:default="NA" ma:format="RadioButtons" ma:hidden="true" ma:internalName="FunctionGroup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Project" ma:index="37" nillable="true" ma:displayName="Project" ma:default="NA" ma:format="RadioButtons" ma:hidden="true" ma:internalName="Project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tegoryName" ma:index="38" nillable="true" ma:displayName="Category Name" ma:default="NA" ma:format="RadioButtons" ma:hidden="true" ma:internalName="CategoryNa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Know-How_Type" ma:index="39" nillable="true" ma:displayName="Know-How Type" ma:default="NA" ma:format="Dropdown" ma:hidden="true" ma:internalName="KnowHowType" ma:readOnly="false">
      <xsd:simpleType>
        <xsd:union memberTypes="dms:Text">
          <xsd:simpleType>
            <xsd:restriction base="dms:Choice">
              <xsd:enumeration value="NA"/>
              <xsd:enumeration value="FAQ"/>
              <xsd:enumeration value="Tall Poppy"/>
              <xsd:enumeration value="Topic"/>
              <xsd:enumeration value="Who"/>
            </xsd:restriction>
          </xsd:simpleType>
        </xsd:union>
      </xsd:simpleType>
    </xsd:element>
    <xsd:element name="Volume" ma:index="40" nillable="true" ma:displayName="Volume" ma:default="NA" ma:format="RadioButtons" ma:hidden="true" ma:internalName="Volu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558a4-ec18-4885-9461-5a32acc4c5f8" elementFormDefault="qualified">
    <xsd:import namespace="http://schemas.microsoft.com/office/2006/documentManagement/types"/>
    <xsd:import namespace="http://schemas.microsoft.com/office/infopath/2007/PartnerControls"/>
    <xsd:element name="FinYear" ma:index="5" nillable="true" ma:displayName="Financial Year" ma:default="2017-2018" ma:format="Dropdown" ma:internalName="FinYear">
      <xsd:simpleType>
        <xsd:restriction base="dms:Choice">
          <xsd:enumeration value="2017-2018"/>
          <xsd:enumeration value="2016-2017"/>
          <xsd:enumeration value="2015-2016"/>
          <xsd:enumeration value="2014-2015"/>
          <xsd:enumeration value="2013-2014"/>
          <xsd:enumeration value="2012-2013"/>
          <xsd:enumeration value="2011 and prio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87a5a-4a8e-439b-8ba8-e233ac656765" elementFormDefault="qualified">
    <xsd:import namespace="http://schemas.microsoft.com/office/2006/documentManagement/types"/>
    <xsd:import namespace="http://schemas.microsoft.com/office/infopath/2007/PartnerControls"/>
    <xsd:element name="Entity" ma:index="7" nillable="true" ma:displayName="Entity" ma:default="Sport NZ" ma:format="Dropdown" ma:internalName="Entity" ma:readOnly="false">
      <xsd:simpleType>
        <xsd:restriction base="dms:Choice">
          <xsd:enumeration value="HPSNZ"/>
          <xsd:enumeration value="Sport NZ"/>
          <xsd:enumeration value="Sport NZ 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Year xmlns="8ab558a4-ec18-4885-9461-5a32acc4c5f8">2017-2018</FinYear>
    <Aggregation_Status xmlns="e21cbe00-2104-4159-b9b9-bd54555d1bf2">Normal</Aggregation_Status>
    <PRA_Date_2 xmlns="e21cbe00-2104-4159-b9b9-bd54555d1bf2" xsi:nil="true"/>
    <PRA_Date_Trigger xmlns="e21cbe00-2104-4159-b9b9-bd54555d1bf2" xsi:nil="true"/>
    <PRA_Type xmlns="e21cbe00-2104-4159-b9b9-bd54555d1bf2">Doc</PRA_Type>
    <Related_People xmlns="e21cbe00-2104-4159-b9b9-bd54555d1bf2">
      <UserInfo>
        <DisplayName/>
        <AccountId xsi:nil="true"/>
        <AccountType/>
      </UserInfo>
    </Related_People>
    <Read_Only_Status xmlns="e21cbe00-2104-4159-b9b9-bd54555d1bf2">Open</Read_Only_Status>
    <Target_Audience xmlns="e21cbe00-2104-4159-b9b9-bd54555d1bf2">Internal</Target_Audience>
    <Function xmlns="e21cbe00-2104-4159-b9b9-bd54555d1bf2">Support Services</Function>
    <Volume xmlns="e21cbe00-2104-4159-b9b9-bd54555d1bf2">NA</Volume>
    <PRA_Date_3 xmlns="e21cbe00-2104-4159-b9b9-bd54555d1bf2" xsi:nil="true"/>
    <Project xmlns="e21cbe00-2104-4159-b9b9-bd54555d1bf2">NA</Project>
    <CategoryValue xmlns="e21cbe00-2104-4159-b9b9-bd54555d1bf2" xsi:nil="true"/>
    <Authoritative_Version xmlns="e21cbe00-2104-4159-b9b9-bd54555d1bf2">false</Authoritative_Version>
    <DocumentType xmlns="e21cbe00-2104-4159-b9b9-bd54555d1bf2">Financial related</DocumentType>
    <PRA_Date_Disposal xmlns="e21cbe00-2104-4159-b9b9-bd54555d1bf2" xsi:nil="true"/>
    <Activity xmlns="e21cbe00-2104-4159-b9b9-bd54555d1bf2">Financial Management</Activity>
    <FunctionGroup xmlns="e21cbe00-2104-4159-b9b9-bd54555d1bf2">NA</FunctionGroup>
    <PRA_Text_3 xmlns="e21cbe00-2104-4159-b9b9-bd54555d1bf2" xsi:nil="true"/>
    <Narrative xmlns="e21cbe00-2104-4159-b9b9-bd54555d1bf2" xsi:nil="true"/>
    <CategoryName xmlns="e21cbe00-2104-4159-b9b9-bd54555d1bf2">NA</CategoryName>
    <Know-How_Type xmlns="e21cbe00-2104-4159-b9b9-bd54555d1bf2">NA</Know-How_Type>
    <Key_x0020_Words xmlns="e21cbe00-2104-4159-b9b9-bd54555d1bf2">Supporting Documentation</Key_x0020_Words>
    <Case xmlns="e21cbe00-2104-4159-b9b9-bd54555d1bf2">NA</Case>
    <Original_Document xmlns="e21cbe00-2104-4159-b9b9-bd54555d1bf2" xsi:nil="true"/>
    <PRA_Text_2 xmlns="e21cbe00-2104-4159-b9b9-bd54555d1bf2" xsi:nil="true"/>
    <PRA_Text_5 xmlns="e21cbe00-2104-4159-b9b9-bd54555d1bf2" xsi:nil="true"/>
    <PRA_Date_1 xmlns="e21cbe00-2104-4159-b9b9-bd54555d1bf2" xsi:nil="true"/>
    <Subactivity xmlns="e21cbe00-2104-4159-b9b9-bd54555d1bf2">Year End</Subactivity>
    <Entity xmlns="b0a87a5a-4a8e-439b-8ba8-e233ac656765">Sport NZ</Entity>
    <PRA_Text_1 xmlns="e21cbe00-2104-4159-b9b9-bd54555d1bf2" xsi:nil="true"/>
    <PRA_Text_4 xmlns="e21cbe00-2104-4159-b9b9-bd54555d1bf2" xsi:nil="true"/>
    <Record_Type xmlns="e21cbe00-2104-4159-b9b9-bd54555d1bf2">Normal</Record_Type>
    <RecordID xmlns="e21cbe00-2104-4159-b9b9-bd54555d1bf2">1018979</RecordID>
  </documentManagement>
</p:properties>
</file>

<file path=customXml/itemProps1.xml><?xml version="1.0" encoding="utf-8"?>
<ds:datastoreItem xmlns:ds="http://schemas.openxmlformats.org/officeDocument/2006/customXml" ds:itemID="{5A4FC62A-6D5B-4A3F-A2A4-45BDDB8F0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cbe00-2104-4159-b9b9-bd54555d1bf2"/>
    <ds:schemaRef ds:uri="8ab558a4-ec18-4885-9461-5a32acc4c5f8"/>
    <ds:schemaRef ds:uri="b0a87a5a-4a8e-439b-8ba8-e233ac656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AB4F3-B0CF-433D-80ED-369C7C3CEE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9494F-8CD3-414A-B63D-378BE97B16A4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e21cbe00-2104-4159-b9b9-bd54555d1bf2"/>
    <ds:schemaRef ds:uri="http://purl.org/dc/elements/1.1/"/>
    <ds:schemaRef ds:uri="b0a87a5a-4a8e-439b-8ba8-e233ac656765"/>
    <ds:schemaRef ds:uri="http://purl.org/dc/terms/"/>
    <ds:schemaRef ds:uri="http://schemas.openxmlformats.org/package/2006/metadata/core-properties"/>
    <ds:schemaRef ds:uri="8ab558a4-ec18-4885-9461-5a32acc4c5f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RST</vt:lpstr>
      <vt:lpstr>LA</vt:lpstr>
      <vt:lpstr>NGB</vt:lpstr>
      <vt:lpstr>IWI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2016-17 investment reconciliation- working document</dc:title>
  <dc:creator>HamishA</dc:creator>
  <cp:lastModifiedBy>heathert</cp:lastModifiedBy>
  <dcterms:created xsi:type="dcterms:W3CDTF">2017-10-17T00:29:41Z</dcterms:created>
  <dcterms:modified xsi:type="dcterms:W3CDTF">2017-11-08T21:06:27Z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0x010100AAAAAAAAAAAAAAAAAAAAAAAAAAAAAA0200B119C23603610444889282234181F396</vt:lpwstr>
  </property>
  <property fmtid="{D5CDD505-2E9C-101B-9397-08002B2CF9AE}" pid="3" name="_ModerationStatus">
    <vt:lpwstr>0</vt:lpwstr>
  </property>
</Properties>
</file>