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nzgroup-my.sharepoint.com/personal/gail_meekings_sportnz_org_nz/Documents/Documents/Reporting/"/>
    </mc:Choice>
  </mc:AlternateContent>
  <xr:revisionPtr revIDLastSave="71" documentId="8_{38DE933F-E6BF-4AF5-B39C-4C73CA949876}" xr6:coauthVersionLast="45" xr6:coauthVersionMax="45" xr10:uidLastSave="{EAAFA1AF-14BB-4AE1-A7E1-B6D334DD01F9}"/>
  <bookViews>
    <workbookView xWindow="-13935" yWindow="-16320" windowWidth="29040" windowHeight="16440" xr2:uid="{68EE3350-6EBF-4986-88F2-3BBAD3CC07DD}"/>
  </bookViews>
  <sheets>
    <sheet name="National Governing bodies" sheetId="1" r:id="rId1"/>
    <sheet name="Regional Sports Trusts" sheetId="2" r:id="rId2"/>
    <sheet name="Iwi" sheetId="3" r:id="rId3"/>
    <sheet name="Local Authorities" sheetId="5" r:id="rId4"/>
    <sheet name="Oth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6" l="1"/>
  <c r="G10" i="6"/>
  <c r="F10" i="6"/>
  <c r="E10" i="6"/>
  <c r="D10" i="6"/>
  <c r="C10" i="6"/>
  <c r="G8" i="6"/>
  <c r="F8" i="6"/>
  <c r="E8" i="6"/>
  <c r="D8" i="6"/>
  <c r="C8" i="6"/>
  <c r="A8" i="6"/>
  <c r="D48" i="5"/>
  <c r="C48" i="5"/>
  <c r="A48" i="5"/>
  <c r="D10" i="3"/>
  <c r="C10" i="3"/>
  <c r="A10" i="3"/>
  <c r="I18" i="2"/>
  <c r="H18" i="2"/>
  <c r="G18" i="2"/>
  <c r="F18" i="2"/>
  <c r="E18" i="2"/>
  <c r="D18" i="2"/>
  <c r="C18" i="2"/>
  <c r="A18" i="2"/>
  <c r="N91" i="1"/>
  <c r="M91" i="1"/>
  <c r="L91" i="1"/>
  <c r="K91" i="1"/>
  <c r="J91" i="1"/>
  <c r="I91" i="1"/>
  <c r="H91" i="1"/>
  <c r="G91" i="1"/>
  <c r="F91" i="1"/>
  <c r="E91" i="1"/>
  <c r="D91" i="1"/>
  <c r="C91" i="1"/>
  <c r="A91" i="1"/>
</calcChain>
</file>

<file path=xl/sharedStrings.xml><?xml version="1.0" encoding="utf-8"?>
<sst xmlns="http://schemas.openxmlformats.org/spreadsheetml/2006/main" count="230" uniqueCount="177">
  <si>
    <t>Organisation</t>
  </si>
  <si>
    <t>Athlete Performance Support</t>
  </si>
  <si>
    <t>High Performance</t>
  </si>
  <si>
    <t>PEGS</t>
  </si>
  <si>
    <t xml:space="preserve">PM Scholarships </t>
  </si>
  <si>
    <t>Business Improvements</t>
  </si>
  <si>
    <t>Community Sport</t>
  </si>
  <si>
    <t>Events</t>
  </si>
  <si>
    <t>HP Infrastructure Investment</t>
  </si>
  <si>
    <t>Pathway to Podium</t>
  </si>
  <si>
    <t>2017/18</t>
  </si>
  <si>
    <t>Athletics NZ</t>
  </si>
  <si>
    <t>Badminton NZ</t>
  </si>
  <si>
    <t>Boxing NZ Inc</t>
  </si>
  <si>
    <t>Canoe Slalom NZ</t>
  </si>
  <si>
    <t>Duke of Edinburgh's Hillary Award</t>
  </si>
  <si>
    <t>Equestrian Sports NZ</t>
  </si>
  <si>
    <t>Halberg Disability Sport Foundation</t>
  </si>
  <si>
    <t>Hockey NZ</t>
  </si>
  <si>
    <t>Ice Speed Skating NZ</t>
  </si>
  <si>
    <t>International Taekwon-Do Federation</t>
  </si>
  <si>
    <t>Kart Sport NZ</t>
  </si>
  <si>
    <t>Marching NZ</t>
  </si>
  <si>
    <t>Netball NZ</t>
  </si>
  <si>
    <t>New Zealand Ice Figure Skating</t>
  </si>
  <si>
    <t>NZ Alpine Club</t>
  </si>
  <si>
    <t>NZ Archery Association</t>
  </si>
  <si>
    <t>NZ Australian Football League Inc</t>
  </si>
  <si>
    <t>NZ Bobsleigh and Skeleton Association</t>
  </si>
  <si>
    <t>NZ Confederation Of Billiards Sports Inc</t>
  </si>
  <si>
    <t>NZ Cricket</t>
  </si>
  <si>
    <t>NZ Croquet Council</t>
  </si>
  <si>
    <t>NZ Curling Association Inc</t>
  </si>
  <si>
    <t>NZ Darts Council Inc</t>
  </si>
  <si>
    <t>NZ Football</t>
  </si>
  <si>
    <t>NZ Girl Guides Association</t>
  </si>
  <si>
    <t>NZ Golf Incorporated</t>
  </si>
  <si>
    <t>NZ Ice Hockey Association</t>
  </si>
  <si>
    <t>NZ Indoor Bowls</t>
  </si>
  <si>
    <t>NZ Mountain Safety Council Inc</t>
  </si>
  <si>
    <t>NZ Olympic Committee</t>
  </si>
  <si>
    <t>NZ Orienteering Federation</t>
  </si>
  <si>
    <t>NZ Outdoor Instructors Association</t>
  </si>
  <si>
    <t>NZ Petanque Association</t>
  </si>
  <si>
    <t>NZ Polocrosse Inc</t>
  </si>
  <si>
    <t>NZ Pony Clubs Association</t>
  </si>
  <si>
    <t>NZ Powerlifting Federation</t>
  </si>
  <si>
    <t>NZ Recreation Association</t>
  </si>
  <si>
    <t>NZ Rugby Union</t>
  </si>
  <si>
    <t>NZ Shooting Federation</t>
  </si>
  <si>
    <t>NZ Sports Hall Of Fame</t>
  </si>
  <si>
    <t>NZ Table Tennis</t>
  </si>
  <si>
    <t>NZ Tennis</t>
  </si>
  <si>
    <t>NZ Water Ski Association</t>
  </si>
  <si>
    <t>NZ Waterpolo</t>
  </si>
  <si>
    <t>Olympic Weightlifting NZ</t>
  </si>
  <si>
    <t>Paralympics NZ</t>
  </si>
  <si>
    <t>PENZ</t>
  </si>
  <si>
    <t>Rowing NZ</t>
  </si>
  <si>
    <t>Scout Association Of NZ</t>
  </si>
  <si>
    <t>Skate NZ</t>
  </si>
  <si>
    <t>Snow Sports NZ</t>
  </si>
  <si>
    <t>Softball NZ</t>
  </si>
  <si>
    <t>Special Olympics NZ</t>
  </si>
  <si>
    <t>Speedway NZ</t>
  </si>
  <si>
    <t>Squash NZ</t>
  </si>
  <si>
    <t>Surf Life Saving NZ</t>
  </si>
  <si>
    <t>Surfing NZ</t>
  </si>
  <si>
    <t>Swimming NZ</t>
  </si>
  <si>
    <t>Synchro Swim NZ</t>
  </si>
  <si>
    <t>Taekwondo NZ Incorporated</t>
  </si>
  <si>
    <t>Touch NZ</t>
  </si>
  <si>
    <t>Triathlon NZ</t>
  </si>
  <si>
    <t>Water Safety NZ</t>
  </si>
  <si>
    <t>Women in Sport Nga Wahine Hakinakina o Aotearoa</t>
  </si>
  <si>
    <t>Wrestling NZ</t>
  </si>
  <si>
    <t>Yachting NZ</t>
  </si>
  <si>
    <t>YMCA NZ</t>
  </si>
  <si>
    <t>National Governing Bodies</t>
  </si>
  <si>
    <t>Regional Sports Trusts</t>
  </si>
  <si>
    <t>Aktive - Auckland Sport and Recreation</t>
  </si>
  <si>
    <t>Sport Bay Of Plenty</t>
  </si>
  <si>
    <t>Sport Canterbury West Coast</t>
  </si>
  <si>
    <t>Sport Gisborne Tairawhiti</t>
  </si>
  <si>
    <t>Sport Hawkes Bay</t>
  </si>
  <si>
    <t>Sport Manawatu</t>
  </si>
  <si>
    <t>Sport Northland</t>
  </si>
  <si>
    <t>Sport Otago</t>
  </si>
  <si>
    <t>Sport Southland</t>
  </si>
  <si>
    <t>Sport Taranaki</t>
  </si>
  <si>
    <t>Sport Tasman</t>
  </si>
  <si>
    <t>Sport Waikato</t>
  </si>
  <si>
    <t>Sport Wanganui</t>
  </si>
  <si>
    <t>Sport Wellington</t>
  </si>
  <si>
    <t>Iwi Based Organisations</t>
  </si>
  <si>
    <t>AWA Sports Trust</t>
  </si>
  <si>
    <t>Mataatua Sports</t>
  </si>
  <si>
    <t>Te Hauora O Turanganui A Kiwa Ltd</t>
  </si>
  <si>
    <t>Te Papa Takaro O Te Arawa</t>
  </si>
  <si>
    <t>Te Wharekura O Rakaumanga</t>
  </si>
  <si>
    <t>Tuwharetoa Sports</t>
  </si>
  <si>
    <t>$000</t>
  </si>
  <si>
    <t>Ashburton District Council</t>
  </si>
  <si>
    <t>Buller District Council</t>
  </si>
  <si>
    <t>Carterton District Council</t>
  </si>
  <si>
    <t>Central Hawkes Bay District Council</t>
  </si>
  <si>
    <t>Central Otago District Council</t>
  </si>
  <si>
    <t>Chatham Islands Council</t>
  </si>
  <si>
    <t>Christchurch City Council</t>
  </si>
  <si>
    <t>Clutha District Council</t>
  </si>
  <si>
    <t>Far North District Council</t>
  </si>
  <si>
    <t>Gisborne District Council</t>
  </si>
  <si>
    <t>Gore District Council</t>
  </si>
  <si>
    <t>Grey District Council</t>
  </si>
  <si>
    <t>Hamilton City Council</t>
  </si>
  <si>
    <t>Hurunui District Council</t>
  </si>
  <si>
    <t>Hutt City Council</t>
  </si>
  <si>
    <t>Kaikoura District Council</t>
  </si>
  <si>
    <t>Kaipara District Council</t>
  </si>
  <si>
    <t xml:space="preserve">Mackenzie District Council </t>
  </si>
  <si>
    <t>Marlborough District Council</t>
  </si>
  <si>
    <t>Opotiki District Council</t>
  </si>
  <si>
    <t>Otorohanga District Council</t>
  </si>
  <si>
    <t>Queenstown Lakes District Council</t>
  </si>
  <si>
    <t>Rangitikei District Council</t>
  </si>
  <si>
    <t>Rotorua District Council</t>
  </si>
  <si>
    <t>Ruapehu District Council</t>
  </si>
  <si>
    <t>Selwyn District Council</t>
  </si>
  <si>
    <t>South Taranaki District Council</t>
  </si>
  <si>
    <t>South Wairarapa District Council</t>
  </si>
  <si>
    <t>Southland District Council</t>
  </si>
  <si>
    <t>Stratford District Council</t>
  </si>
  <si>
    <t>Tararua District Council</t>
  </si>
  <si>
    <t>Tasman District Council</t>
  </si>
  <si>
    <t>Taupo District Council</t>
  </si>
  <si>
    <t>Upper Hutt City Council</t>
  </si>
  <si>
    <t>Waimate District Council</t>
  </si>
  <si>
    <t>Wairoa District Council</t>
  </si>
  <si>
    <t>Waitaki District Council</t>
  </si>
  <si>
    <t>Waitomo District Council</t>
  </si>
  <si>
    <t>Westland District Council</t>
  </si>
  <si>
    <t>Whakatane District Council</t>
  </si>
  <si>
    <t>Whangarei District Council</t>
  </si>
  <si>
    <t>Local Authorities</t>
  </si>
  <si>
    <t>Other organisations</t>
  </si>
  <si>
    <t>Other - Facilities partner</t>
  </si>
  <si>
    <t>Schools</t>
  </si>
  <si>
    <t>AUT Millennium Ownership Trust</t>
  </si>
  <si>
    <t>Auckland Uniservices Limited</t>
  </si>
  <si>
    <t>Other - Facilities partner Total</t>
  </si>
  <si>
    <t>Other Organisations</t>
  </si>
  <si>
    <t>Public Affairs</t>
  </si>
  <si>
    <t>Sport Development</t>
  </si>
  <si>
    <t>2018/19</t>
  </si>
  <si>
    <t>Baseball NZ</t>
  </si>
  <si>
    <t>Basketball NZ</t>
  </si>
  <si>
    <t>Bowls NZ</t>
  </si>
  <si>
    <t>Canoe Racing NZ</t>
  </si>
  <si>
    <t>Cycling NZ</t>
  </si>
  <si>
    <t>Diving NZ</t>
  </si>
  <si>
    <t>Flying NZ</t>
  </si>
  <si>
    <t>Gliding NZ</t>
  </si>
  <si>
    <t>Gymsports NZ</t>
  </si>
  <si>
    <t>Ice sports NZ</t>
  </si>
  <si>
    <t>Judo NZ</t>
  </si>
  <si>
    <t>Karate NZ</t>
  </si>
  <si>
    <t>Motorcycling NZ</t>
  </si>
  <si>
    <t>Motorsport Association Of NZ</t>
  </si>
  <si>
    <t>Nga Kaihoe O Aotearoa</t>
  </si>
  <si>
    <t>NZ Canoeing Federation</t>
  </si>
  <si>
    <t>NZ Power Boat Association</t>
  </si>
  <si>
    <t>NZ Rugby League</t>
  </si>
  <si>
    <t>School Sport NZ</t>
  </si>
  <si>
    <t>Volleyball NZ</t>
  </si>
  <si>
    <t>Kiwisport</t>
  </si>
  <si>
    <t>Palmerston North City Council</t>
  </si>
  <si>
    <t>Wellington City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</si>
</sst>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3" formatCode="_-* #,##0.00_-;\-* #,##0.00_-;_-* &quot;-&quot;??_-;_-@_-"/>
    <numFmt numFmtId="164" formatCode="_(* #,##0,_);_(* \(#,##0,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thin">
        <color indexed="8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n">
        <color indexed="8"/>
      </left>
      <right/>
      <top/>
      <bottom/>
      <diagonal/>
    </border>
    <border>
      <left style="medium">
        <color rgb="FF0070C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/>
      <diagonal/>
    </border>
    <border>
      <left style="thin">
        <color indexed="8"/>
      </left>
      <right style="medium">
        <color rgb="FF0070C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164" fontId="1" fillId="0" borderId="3" xfId="1" applyNumberFormat="1" applyFont="1" applyFill="1" applyBorder="1"/>
    <xf numFmtId="0" fontId="0" fillId="0" borderId="4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0" fontId="2" fillId="0" borderId="0" xfId="0" applyFont="1"/>
    <xf numFmtId="0" fontId="0" fillId="0" borderId="4" xfId="0" applyFill="1" applyBorder="1"/>
    <xf numFmtId="16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4" fontId="2" fillId="0" borderId="2" xfId="1" applyNumberFormat="1" applyFont="1" applyFill="1" applyBorder="1" applyAlignment="1">
      <alignment horizontal="center" vertical="center" textRotation="90" wrapText="1"/>
    </xf>
    <xf numFmtId="164" fontId="0" fillId="0" borderId="1" xfId="0" applyNumberFormat="1" applyFill="1" applyBorder="1"/>
    <xf numFmtId="4" fontId="2" fillId="0" borderId="2" xfId="1" applyNumberFormat="1" applyFont="1" applyBorder="1" applyAlignment="1">
      <alignment horizontal="center" vertical="center" textRotation="90" wrapText="1"/>
    </xf>
    <xf numFmtId="164" fontId="1" fillId="0" borderId="3" xfId="1" applyNumberFormat="1" applyFont="1" applyBorder="1"/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6" fontId="2" fillId="0" borderId="1" xfId="0" quotePrefix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" fillId="0" borderId="0" xfId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right" vertical="center" wrapText="1"/>
    </xf>
    <xf numFmtId="4" fontId="2" fillId="0" borderId="2" xfId="1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2" fillId="0" borderId="1" xfId="1" quotePrefix="1" applyNumberFormat="1" applyFont="1" applyBorder="1" applyAlignment="1">
      <alignment horizontal="center" vertical="center" wrapText="1"/>
    </xf>
    <xf numFmtId="0" fontId="0" fillId="0" borderId="8" xfId="0" applyBorder="1"/>
    <xf numFmtId="0" fontId="2" fillId="0" borderId="1" xfId="0" applyFont="1" applyFill="1" applyBorder="1" applyAlignment="1">
      <alignment horizontal="center" vertical="center" wrapText="1"/>
    </xf>
    <xf numFmtId="164" fontId="2" fillId="0" borderId="3" xfId="0" quotePrefix="1" applyNumberFormat="1" applyFont="1" applyBorder="1" applyAlignment="1">
      <alignment horizontal="right" vertical="center" wrapText="1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2" fillId="0" borderId="12" xfId="1" applyNumberFormat="1" applyFont="1" applyBorder="1"/>
    <xf numFmtId="0" fontId="2" fillId="0" borderId="13" xfId="0" applyFont="1" applyBorder="1"/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2" xfId="0" applyNumberFormat="1" applyFont="1" applyBorder="1"/>
    <xf numFmtId="164" fontId="2" fillId="0" borderId="1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0" fillId="0" borderId="4" xfId="0" applyFont="1" applyBorder="1"/>
    <xf numFmtId="164" fontId="0" fillId="0" borderId="0" xfId="0" applyNumberFormat="1" applyFont="1"/>
    <xf numFmtId="164" fontId="0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B74C-D2A7-45FE-9FBA-1D0DEF40E105}">
  <dimension ref="A1:N91"/>
  <sheetViews>
    <sheetView tabSelected="1" workbookViewId="0">
      <selection activeCell="U12" sqref="U12"/>
    </sheetView>
  </sheetViews>
  <sheetFormatPr defaultRowHeight="14.5" x14ac:dyDescent="0.35"/>
  <cols>
    <col min="2" max="2" width="45.81640625" bestFit="1" customWidth="1"/>
    <col min="7" max="14" width="8.7265625" style="14"/>
  </cols>
  <sheetData>
    <row r="1" spans="1:14" ht="15" thickBot="1" x14ac:dyDescent="0.4">
      <c r="A1" s="10" t="s">
        <v>78</v>
      </c>
    </row>
    <row r="2" spans="1:14" ht="73.5" customHeight="1" thickBot="1" x14ac:dyDescent="0.4">
      <c r="A2" s="31" t="s">
        <v>10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5" t="s">
        <v>5</v>
      </c>
      <c r="H2" s="15" t="s">
        <v>6</v>
      </c>
      <c r="I2" s="15" t="s">
        <v>152</v>
      </c>
      <c r="J2" s="15" t="s">
        <v>7</v>
      </c>
      <c r="K2" s="15" t="s">
        <v>8</v>
      </c>
      <c r="L2" s="15" t="s">
        <v>9</v>
      </c>
      <c r="M2" s="15" t="s">
        <v>151</v>
      </c>
      <c r="N2" s="35" t="s">
        <v>153</v>
      </c>
    </row>
    <row r="3" spans="1:14" s="26" customFormat="1" ht="15" thickBot="1" x14ac:dyDescent="0.4">
      <c r="A3" s="23" t="s">
        <v>101</v>
      </c>
      <c r="B3" s="24"/>
      <c r="C3" s="21" t="s">
        <v>101</v>
      </c>
      <c r="D3" s="21" t="s">
        <v>101</v>
      </c>
      <c r="E3" s="21" t="s">
        <v>101</v>
      </c>
      <c r="F3" s="21" t="s">
        <v>101</v>
      </c>
      <c r="G3" s="21" t="s">
        <v>101</v>
      </c>
      <c r="H3" s="21" t="s">
        <v>101</v>
      </c>
      <c r="I3" s="21" t="s">
        <v>101</v>
      </c>
      <c r="J3" s="21" t="s">
        <v>101</v>
      </c>
      <c r="K3" s="21" t="s">
        <v>101</v>
      </c>
      <c r="L3" s="21" t="s">
        <v>101</v>
      </c>
      <c r="M3" s="21" t="s">
        <v>101</v>
      </c>
      <c r="N3" s="25" t="s">
        <v>101</v>
      </c>
    </row>
    <row r="4" spans="1:14" x14ac:dyDescent="0.35">
      <c r="A4" s="3">
        <v>4592438.0600000005</v>
      </c>
      <c r="B4" s="4" t="s">
        <v>11</v>
      </c>
      <c r="C4" s="5">
        <v>879969.99</v>
      </c>
      <c r="D4" s="5">
        <v>3112500</v>
      </c>
      <c r="E4" s="5">
        <v>378645.8</v>
      </c>
      <c r="F4" s="5">
        <v>278266.43</v>
      </c>
      <c r="G4" s="12">
        <v>76354.11</v>
      </c>
      <c r="H4" s="12">
        <v>300000</v>
      </c>
      <c r="I4" s="12">
        <v>0</v>
      </c>
      <c r="J4" s="12">
        <v>0</v>
      </c>
      <c r="K4" s="12">
        <v>602000</v>
      </c>
      <c r="L4" s="12">
        <v>0</v>
      </c>
      <c r="M4" s="12">
        <v>0</v>
      </c>
      <c r="N4" s="13">
        <v>5627736.3300000001</v>
      </c>
    </row>
    <row r="5" spans="1:14" x14ac:dyDescent="0.35">
      <c r="A5" s="3">
        <v>294500</v>
      </c>
      <c r="B5" s="4" t="s">
        <v>12</v>
      </c>
      <c r="C5" s="5">
        <v>0</v>
      </c>
      <c r="D5" s="5">
        <v>0</v>
      </c>
      <c r="E5" s="5">
        <v>0</v>
      </c>
      <c r="F5" s="5">
        <v>0</v>
      </c>
      <c r="G5" s="12">
        <v>41125</v>
      </c>
      <c r="H5" s="12">
        <v>290000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3">
        <v>331125</v>
      </c>
    </row>
    <row r="6" spans="1:14" x14ac:dyDescent="0.35">
      <c r="A6" s="3">
        <v>20000</v>
      </c>
      <c r="B6" s="4" t="s">
        <v>154</v>
      </c>
      <c r="C6" s="5">
        <v>0</v>
      </c>
      <c r="D6" s="5">
        <v>0</v>
      </c>
      <c r="E6" s="5">
        <v>0</v>
      </c>
      <c r="F6" s="5">
        <v>0</v>
      </c>
      <c r="G6" s="12">
        <v>0</v>
      </c>
      <c r="H6" s="12">
        <v>20000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>
        <v>20000</v>
      </c>
    </row>
    <row r="7" spans="1:14" x14ac:dyDescent="0.35">
      <c r="A7" s="3">
        <v>766908.12</v>
      </c>
      <c r="B7" s="4" t="s">
        <v>155</v>
      </c>
      <c r="C7" s="5">
        <v>0</v>
      </c>
      <c r="D7" s="5">
        <v>150000</v>
      </c>
      <c r="E7" s="5">
        <v>0</v>
      </c>
      <c r="F7" s="5">
        <v>5000</v>
      </c>
      <c r="G7" s="12">
        <v>13800</v>
      </c>
      <c r="H7" s="12">
        <v>586000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v>754800</v>
      </c>
    </row>
    <row r="8" spans="1:14" x14ac:dyDescent="0.35">
      <c r="A8" s="3">
        <v>509000</v>
      </c>
      <c r="B8" s="4" t="s">
        <v>156</v>
      </c>
      <c r="C8" s="5">
        <v>0</v>
      </c>
      <c r="D8" s="5">
        <v>225000</v>
      </c>
      <c r="E8" s="5">
        <v>0</v>
      </c>
      <c r="F8" s="5">
        <v>0</v>
      </c>
      <c r="G8" s="12">
        <v>10266.61</v>
      </c>
      <c r="H8" s="12">
        <v>249000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>
        <v>484266.61</v>
      </c>
    </row>
    <row r="9" spans="1:14" s="14" customFormat="1" x14ac:dyDescent="0.35">
      <c r="A9" s="3">
        <v>94583.32</v>
      </c>
      <c r="B9" s="11" t="s">
        <v>13</v>
      </c>
      <c r="C9" s="12">
        <v>0</v>
      </c>
      <c r="D9" s="12">
        <v>30000</v>
      </c>
      <c r="E9" s="12">
        <v>47500</v>
      </c>
      <c r="F9" s="12">
        <v>0</v>
      </c>
      <c r="G9" s="12">
        <v>0</v>
      </c>
      <c r="H9" s="12">
        <v>20000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v>97500</v>
      </c>
    </row>
    <row r="10" spans="1:14" s="14" customFormat="1" x14ac:dyDescent="0.35">
      <c r="A10" s="3">
        <v>3725957</v>
      </c>
      <c r="B10" s="11" t="s">
        <v>157</v>
      </c>
      <c r="C10" s="12">
        <v>609121.37</v>
      </c>
      <c r="D10" s="12">
        <v>1956184.28</v>
      </c>
      <c r="E10" s="12">
        <v>326875.33</v>
      </c>
      <c r="F10" s="12">
        <v>223933.67</v>
      </c>
      <c r="G10" s="12">
        <v>31875.63</v>
      </c>
      <c r="H10" s="12">
        <v>0</v>
      </c>
      <c r="I10" s="12">
        <v>5000</v>
      </c>
      <c r="J10" s="12">
        <v>0</v>
      </c>
      <c r="K10" s="12">
        <v>80555.789999999994</v>
      </c>
      <c r="L10" s="12">
        <v>0</v>
      </c>
      <c r="M10" s="12">
        <v>0</v>
      </c>
      <c r="N10" s="13">
        <v>3233546.07</v>
      </c>
    </row>
    <row r="11" spans="1:14" s="14" customFormat="1" x14ac:dyDescent="0.35">
      <c r="A11" s="3">
        <v>681230.95</v>
      </c>
      <c r="B11" s="11" t="s">
        <v>14</v>
      </c>
      <c r="C11" s="12">
        <v>71832.259999999995</v>
      </c>
      <c r="D11" s="12">
        <v>547520</v>
      </c>
      <c r="E11" s="12">
        <v>55833.33</v>
      </c>
      <c r="F11" s="12">
        <v>23326.739999999998</v>
      </c>
      <c r="G11" s="12">
        <v>0</v>
      </c>
      <c r="H11" s="12">
        <v>0</v>
      </c>
      <c r="I11" s="12">
        <v>0</v>
      </c>
      <c r="J11" s="12">
        <v>16000</v>
      </c>
      <c r="K11" s="12">
        <v>0</v>
      </c>
      <c r="L11" s="12">
        <v>0</v>
      </c>
      <c r="M11" s="12">
        <v>0</v>
      </c>
      <c r="N11" s="13">
        <v>714512.33</v>
      </c>
    </row>
    <row r="12" spans="1:14" s="14" customFormat="1" x14ac:dyDescent="0.35">
      <c r="A12" s="3">
        <v>6506077.3999999994</v>
      </c>
      <c r="B12" s="11" t="s">
        <v>158</v>
      </c>
      <c r="C12" s="12">
        <v>1050576.17</v>
      </c>
      <c r="D12" s="12">
        <v>4557341.25</v>
      </c>
      <c r="E12" s="12">
        <v>954583.41999999993</v>
      </c>
      <c r="F12" s="12">
        <v>237350.48</v>
      </c>
      <c r="G12" s="12">
        <v>174806</v>
      </c>
      <c r="H12" s="12">
        <v>200000</v>
      </c>
      <c r="I12" s="12">
        <v>0</v>
      </c>
      <c r="J12" s="12">
        <v>61395.66</v>
      </c>
      <c r="K12" s="12">
        <v>0</v>
      </c>
      <c r="L12" s="12">
        <v>0</v>
      </c>
      <c r="M12" s="12">
        <v>0</v>
      </c>
      <c r="N12" s="13">
        <v>7236052.9800000004</v>
      </c>
    </row>
    <row r="13" spans="1:14" s="14" customFormat="1" x14ac:dyDescent="0.35">
      <c r="A13" s="3">
        <v>28500</v>
      </c>
      <c r="B13" s="11" t="s">
        <v>159</v>
      </c>
      <c r="C13" s="12">
        <v>0</v>
      </c>
      <c r="D13" s="12">
        <v>0</v>
      </c>
      <c r="E13" s="12">
        <v>0</v>
      </c>
      <c r="F13" s="12">
        <v>15000</v>
      </c>
      <c r="G13" s="12">
        <v>0</v>
      </c>
      <c r="H13" s="12">
        <v>10000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v>25000</v>
      </c>
    </row>
    <row r="14" spans="1:14" s="14" customFormat="1" x14ac:dyDescent="0.35">
      <c r="A14" s="3">
        <v>27500</v>
      </c>
      <c r="B14" s="11" t="s">
        <v>15</v>
      </c>
      <c r="C14" s="12"/>
      <c r="D14" s="12"/>
      <c r="E14" s="12"/>
      <c r="F14" s="12"/>
      <c r="G14" s="12">
        <v>0</v>
      </c>
      <c r="H14" s="12">
        <v>27500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>
        <v>27500</v>
      </c>
    </row>
    <row r="15" spans="1:14" s="14" customFormat="1" x14ac:dyDescent="0.35">
      <c r="A15" s="3">
        <v>2334040.92</v>
      </c>
      <c r="B15" s="11" t="s">
        <v>16</v>
      </c>
      <c r="C15" s="12">
        <v>36178.43</v>
      </c>
      <c r="D15" s="12">
        <v>1800000</v>
      </c>
      <c r="E15" s="12">
        <v>205833.30999999994</v>
      </c>
      <c r="F15" s="12">
        <v>127840.20999999999</v>
      </c>
      <c r="G15" s="12">
        <v>25000</v>
      </c>
      <c r="H15" s="12">
        <v>75000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v>2269851.9499999997</v>
      </c>
    </row>
    <row r="16" spans="1:14" s="14" customFormat="1" x14ac:dyDescent="0.35">
      <c r="A16" s="3">
        <v>20000</v>
      </c>
      <c r="B16" s="11" t="s">
        <v>160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20000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v>20000</v>
      </c>
    </row>
    <row r="17" spans="1:14" s="14" customFormat="1" x14ac:dyDescent="0.35">
      <c r="A17" s="3">
        <v>15000</v>
      </c>
      <c r="B17" s="11" t="s">
        <v>161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15000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v>15000</v>
      </c>
    </row>
    <row r="18" spans="1:14" s="14" customFormat="1" x14ac:dyDescent="0.35">
      <c r="A18" s="3">
        <v>521370</v>
      </c>
      <c r="B18" s="11" t="s">
        <v>162</v>
      </c>
      <c r="C18" s="12">
        <v>0</v>
      </c>
      <c r="D18" s="12">
        <v>115000</v>
      </c>
      <c r="E18" s="12">
        <v>40000</v>
      </c>
      <c r="F18" s="12">
        <v>39444.75</v>
      </c>
      <c r="G18" s="12">
        <v>0</v>
      </c>
      <c r="H18" s="12">
        <v>250000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>
        <v>444444.75</v>
      </c>
    </row>
    <row r="19" spans="1:14" s="14" customFormat="1" x14ac:dyDescent="0.35">
      <c r="A19" s="3">
        <v>983000</v>
      </c>
      <c r="B19" s="11" t="s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983000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3">
        <v>983000</v>
      </c>
    </row>
    <row r="20" spans="1:14" s="14" customFormat="1" x14ac:dyDescent="0.35">
      <c r="A20" s="3">
        <v>4656318.7699999996</v>
      </c>
      <c r="B20" s="11" t="s">
        <v>18</v>
      </c>
      <c r="C20" s="12">
        <v>889605.51</v>
      </c>
      <c r="D20" s="12">
        <v>2151060.86</v>
      </c>
      <c r="E20" s="12">
        <v>632500</v>
      </c>
      <c r="F20" s="12">
        <v>356744.7</v>
      </c>
      <c r="G20" s="12">
        <v>103950</v>
      </c>
      <c r="H20" s="12">
        <v>540000</v>
      </c>
      <c r="I20" s="12">
        <v>0</v>
      </c>
      <c r="J20" s="12">
        <v>8000</v>
      </c>
      <c r="K20" s="12">
        <v>2000000</v>
      </c>
      <c r="L20" s="12">
        <v>0</v>
      </c>
      <c r="M20" s="12">
        <v>0</v>
      </c>
      <c r="N20" s="13">
        <v>6681861.0700000003</v>
      </c>
    </row>
    <row r="21" spans="1:14" s="14" customFormat="1" x14ac:dyDescent="0.35">
      <c r="A21" s="3">
        <v>228642.17</v>
      </c>
      <c r="B21" s="11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6000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3">
        <v>6000</v>
      </c>
    </row>
    <row r="22" spans="1:14" s="14" customFormat="1" x14ac:dyDescent="0.35">
      <c r="A22" s="3">
        <v>0</v>
      </c>
      <c r="B22" s="11" t="s">
        <v>163</v>
      </c>
      <c r="C22" s="12">
        <v>0</v>
      </c>
      <c r="D22" s="12">
        <v>0</v>
      </c>
      <c r="E22" s="12">
        <v>106875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v>106875</v>
      </c>
    </row>
    <row r="23" spans="1:14" s="14" customFormat="1" x14ac:dyDescent="0.35">
      <c r="A23" s="3">
        <v>30000</v>
      </c>
      <c r="B23" s="11" t="s">
        <v>20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20000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3">
        <v>20000</v>
      </c>
    </row>
    <row r="24" spans="1:14" s="14" customFormat="1" x14ac:dyDescent="0.35">
      <c r="A24" s="3">
        <v>20000</v>
      </c>
      <c r="B24" s="11" t="s">
        <v>164</v>
      </c>
      <c r="C24" s="12">
        <v>0</v>
      </c>
      <c r="D24" s="12">
        <v>0</v>
      </c>
      <c r="E24" s="12">
        <v>0</v>
      </c>
      <c r="F24" s="12">
        <v>24000</v>
      </c>
      <c r="G24" s="12">
        <v>0</v>
      </c>
      <c r="H24" s="12">
        <v>20000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3">
        <v>44000</v>
      </c>
    </row>
    <row r="25" spans="1:14" s="14" customFormat="1" x14ac:dyDescent="0.35">
      <c r="A25" s="3">
        <v>45000</v>
      </c>
      <c r="B25" s="11" t="s">
        <v>165</v>
      </c>
      <c r="C25" s="12">
        <v>0</v>
      </c>
      <c r="D25" s="12">
        <v>0</v>
      </c>
      <c r="E25" s="12">
        <v>11666.67</v>
      </c>
      <c r="F25" s="12">
        <v>0</v>
      </c>
      <c r="G25" s="12">
        <v>0</v>
      </c>
      <c r="H25" s="12">
        <v>45000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3">
        <v>56666.67</v>
      </c>
    </row>
    <row r="26" spans="1:14" s="14" customFormat="1" x14ac:dyDescent="0.35">
      <c r="A26" s="3">
        <v>15000</v>
      </c>
      <c r="B26" s="11" t="s">
        <v>21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15000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3">
        <v>15000</v>
      </c>
    </row>
    <row r="27" spans="1:14" s="14" customFormat="1" x14ac:dyDescent="0.35">
      <c r="A27" s="3">
        <v>15000</v>
      </c>
      <c r="B27" s="11" t="s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15000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3">
        <v>15000</v>
      </c>
    </row>
    <row r="28" spans="1:14" s="14" customFormat="1" x14ac:dyDescent="0.35">
      <c r="A28" s="3">
        <v>50000</v>
      </c>
      <c r="B28" s="11" t="s">
        <v>166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50000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3">
        <v>50000</v>
      </c>
    </row>
    <row r="29" spans="1:14" s="14" customFormat="1" x14ac:dyDescent="0.35">
      <c r="A29" s="3">
        <v>75000</v>
      </c>
      <c r="B29" s="11" t="s">
        <v>167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75000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3">
        <v>75000</v>
      </c>
    </row>
    <row r="30" spans="1:14" s="14" customFormat="1" x14ac:dyDescent="0.35">
      <c r="A30" s="3">
        <v>3228872.4099999997</v>
      </c>
      <c r="B30" s="11" t="s">
        <v>23</v>
      </c>
      <c r="C30" s="12">
        <v>498124.12</v>
      </c>
      <c r="D30" s="12">
        <v>1550000</v>
      </c>
      <c r="E30" s="12">
        <v>0</v>
      </c>
      <c r="F30" s="12">
        <v>251616.24999999997</v>
      </c>
      <c r="G30" s="12">
        <v>56312.5</v>
      </c>
      <c r="H30" s="12">
        <v>755500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3">
        <v>3111552.87</v>
      </c>
    </row>
    <row r="31" spans="1:14" s="14" customFormat="1" x14ac:dyDescent="0.35">
      <c r="A31" s="3">
        <v>6000</v>
      </c>
      <c r="B31" s="11" t="s">
        <v>24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6000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>
        <v>6000</v>
      </c>
    </row>
    <row r="32" spans="1:14" s="14" customFormat="1" x14ac:dyDescent="0.35">
      <c r="A32" s="3">
        <v>165000</v>
      </c>
      <c r="B32" s="11" t="s">
        <v>168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165000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3">
        <v>165000</v>
      </c>
    </row>
    <row r="33" spans="1:14" s="14" customFormat="1" x14ac:dyDescent="0.35">
      <c r="A33" s="3">
        <v>27500</v>
      </c>
      <c r="B33" s="11" t="s">
        <v>25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27500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3">
        <v>27500</v>
      </c>
    </row>
    <row r="34" spans="1:14" s="14" customFormat="1" x14ac:dyDescent="0.35">
      <c r="A34" s="3">
        <v>15000</v>
      </c>
      <c r="B34" s="11" t="s">
        <v>26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15000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3">
        <v>15000</v>
      </c>
    </row>
    <row r="35" spans="1:14" s="14" customFormat="1" x14ac:dyDescent="0.35">
      <c r="A35" s="3">
        <v>20000</v>
      </c>
      <c r="B35" s="11" t="s">
        <v>27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20000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3">
        <v>20000</v>
      </c>
    </row>
    <row r="36" spans="1:14" s="14" customFormat="1" x14ac:dyDescent="0.35">
      <c r="A36" s="3">
        <v>22500</v>
      </c>
      <c r="B36" s="11" t="s">
        <v>28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3">
        <v>0</v>
      </c>
    </row>
    <row r="37" spans="1:14" s="14" customFormat="1" x14ac:dyDescent="0.35">
      <c r="A37" s="3">
        <v>0</v>
      </c>
      <c r="B37" s="11" t="s">
        <v>169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3">
        <v>0</v>
      </c>
    </row>
    <row r="38" spans="1:14" s="14" customFormat="1" x14ac:dyDescent="0.35">
      <c r="A38" s="3">
        <v>10000</v>
      </c>
      <c r="B38" s="11" t="s">
        <v>29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10000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3">
        <v>10000</v>
      </c>
    </row>
    <row r="39" spans="1:14" s="14" customFormat="1" x14ac:dyDescent="0.35">
      <c r="A39" s="3">
        <v>1100000</v>
      </c>
      <c r="B39" s="11" t="s">
        <v>30</v>
      </c>
      <c r="C39" s="12">
        <v>0</v>
      </c>
      <c r="D39" s="12">
        <v>500000</v>
      </c>
      <c r="E39" s="12">
        <v>0</v>
      </c>
      <c r="F39" s="12">
        <v>6990.9</v>
      </c>
      <c r="G39" s="12">
        <v>0</v>
      </c>
      <c r="H39" s="12">
        <v>400000</v>
      </c>
      <c r="I39" s="12">
        <v>7000</v>
      </c>
      <c r="J39" s="12">
        <v>0</v>
      </c>
      <c r="K39" s="12">
        <v>0</v>
      </c>
      <c r="L39" s="12">
        <v>0</v>
      </c>
      <c r="M39" s="12">
        <v>0</v>
      </c>
      <c r="N39" s="13">
        <v>913990.9</v>
      </c>
    </row>
    <row r="40" spans="1:14" s="14" customFormat="1" x14ac:dyDescent="0.35">
      <c r="A40" s="3">
        <v>20000</v>
      </c>
      <c r="B40" s="11" t="s">
        <v>31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20000</v>
      </c>
      <c r="I40" s="12">
        <v>4000</v>
      </c>
      <c r="J40" s="12">
        <v>0</v>
      </c>
      <c r="K40" s="12">
        <v>0</v>
      </c>
      <c r="L40" s="12">
        <v>0</v>
      </c>
      <c r="M40" s="12">
        <v>0</v>
      </c>
      <c r="N40" s="13">
        <v>24000</v>
      </c>
    </row>
    <row r="41" spans="1:14" s="14" customFormat="1" x14ac:dyDescent="0.35">
      <c r="A41" s="3">
        <v>9600</v>
      </c>
      <c r="B41" s="11" t="s">
        <v>32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9600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3">
        <v>9600</v>
      </c>
    </row>
    <row r="42" spans="1:14" s="14" customFormat="1" x14ac:dyDescent="0.35">
      <c r="A42" s="3">
        <v>10000</v>
      </c>
      <c r="B42" s="11" t="s">
        <v>33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10000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3">
        <v>10000</v>
      </c>
    </row>
    <row r="43" spans="1:14" s="14" customFormat="1" x14ac:dyDescent="0.35">
      <c r="A43" s="3">
        <v>1528578.3599999999</v>
      </c>
      <c r="B43" s="11" t="s">
        <v>34</v>
      </c>
      <c r="C43" s="12">
        <v>0</v>
      </c>
      <c r="D43" s="12">
        <v>500000</v>
      </c>
      <c r="E43" s="12">
        <v>0</v>
      </c>
      <c r="F43" s="12">
        <v>67271.06</v>
      </c>
      <c r="G43" s="12">
        <v>161819.1</v>
      </c>
      <c r="H43" s="12">
        <v>826000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3">
        <v>1555090.1600000001</v>
      </c>
    </row>
    <row r="44" spans="1:14" s="14" customFormat="1" x14ac:dyDescent="0.35">
      <c r="A44" s="3">
        <v>52500</v>
      </c>
      <c r="B44" s="11" t="s">
        <v>35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52500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3">
        <v>52500</v>
      </c>
    </row>
    <row r="45" spans="1:14" s="14" customFormat="1" x14ac:dyDescent="0.35">
      <c r="A45" s="3">
        <v>604975</v>
      </c>
      <c r="B45" s="11" t="s">
        <v>36</v>
      </c>
      <c r="C45" s="12">
        <v>0</v>
      </c>
      <c r="D45" s="12">
        <v>0</v>
      </c>
      <c r="E45" s="12">
        <v>0</v>
      </c>
      <c r="F45" s="12">
        <v>17450</v>
      </c>
      <c r="G45" s="12">
        <v>0</v>
      </c>
      <c r="H45" s="12">
        <v>550000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3">
        <v>567450</v>
      </c>
    </row>
    <row r="46" spans="1:14" s="14" customFormat="1" x14ac:dyDescent="0.35">
      <c r="A46" s="3">
        <v>10000</v>
      </c>
      <c r="B46" s="11" t="s">
        <v>37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10000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3">
        <v>10000</v>
      </c>
    </row>
    <row r="47" spans="1:14" s="14" customFormat="1" x14ac:dyDescent="0.35">
      <c r="A47" s="3">
        <v>64000</v>
      </c>
      <c r="B47" s="11" t="s">
        <v>38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64000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3">
        <v>64000</v>
      </c>
    </row>
    <row r="48" spans="1:14" s="14" customFormat="1" x14ac:dyDescent="0.35">
      <c r="A48" s="3">
        <v>85000</v>
      </c>
      <c r="B48" s="11" t="s">
        <v>39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85000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3">
        <v>85000</v>
      </c>
    </row>
    <row r="49" spans="1:14" s="14" customFormat="1" x14ac:dyDescent="0.35">
      <c r="A49" s="3">
        <v>1320622</v>
      </c>
      <c r="B49" s="11" t="s">
        <v>40</v>
      </c>
      <c r="C49" s="12">
        <v>0</v>
      </c>
      <c r="D49" s="12">
        <v>1100000</v>
      </c>
      <c r="E49" s="12">
        <v>0</v>
      </c>
      <c r="F49" s="12">
        <v>0</v>
      </c>
      <c r="G49" s="12">
        <v>25000</v>
      </c>
      <c r="H49" s="12">
        <v>0</v>
      </c>
      <c r="I49" s="12">
        <v>0</v>
      </c>
      <c r="J49" s="12">
        <v>0</v>
      </c>
      <c r="K49" s="12">
        <v>0</v>
      </c>
      <c r="L49" s="12">
        <v>10000</v>
      </c>
      <c r="M49" s="12">
        <v>125000</v>
      </c>
      <c r="N49" s="13">
        <v>1260000</v>
      </c>
    </row>
    <row r="50" spans="1:14" s="14" customFormat="1" x14ac:dyDescent="0.35">
      <c r="A50" s="3">
        <v>20000</v>
      </c>
      <c r="B50" s="11" t="s">
        <v>41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20000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3">
        <v>20000</v>
      </c>
    </row>
    <row r="51" spans="1:14" s="14" customFormat="1" x14ac:dyDescent="0.35">
      <c r="A51" s="3">
        <v>100000</v>
      </c>
      <c r="B51" s="11" t="s">
        <v>42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100000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3">
        <v>100000</v>
      </c>
    </row>
    <row r="52" spans="1:14" s="14" customFormat="1" x14ac:dyDescent="0.35">
      <c r="A52" s="3">
        <v>6000</v>
      </c>
      <c r="B52" s="11" t="s">
        <v>43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6000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3">
        <v>6000</v>
      </c>
    </row>
    <row r="53" spans="1:14" s="14" customFormat="1" x14ac:dyDescent="0.35">
      <c r="A53" s="3">
        <v>10000</v>
      </c>
      <c r="B53" s="11" t="s">
        <v>44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10000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3">
        <v>10000</v>
      </c>
    </row>
    <row r="54" spans="1:14" s="14" customFormat="1" x14ac:dyDescent="0.35">
      <c r="A54" s="3">
        <v>45000</v>
      </c>
      <c r="B54" s="11" t="s">
        <v>45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45000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3">
        <v>45000</v>
      </c>
    </row>
    <row r="55" spans="1:14" s="14" customFormat="1" x14ac:dyDescent="0.35">
      <c r="A55" s="3">
        <v>15000</v>
      </c>
      <c r="B55" s="11" t="s">
        <v>170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15000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3">
        <v>15000</v>
      </c>
    </row>
    <row r="56" spans="1:14" s="14" customFormat="1" x14ac:dyDescent="0.35">
      <c r="A56" s="3">
        <v>9000</v>
      </c>
      <c r="B56" s="11" t="s">
        <v>46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9000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3">
        <v>9000</v>
      </c>
    </row>
    <row r="57" spans="1:14" s="14" customFormat="1" x14ac:dyDescent="0.35">
      <c r="A57" s="3">
        <v>834747.5</v>
      </c>
      <c r="B57" s="11" t="s">
        <v>47</v>
      </c>
      <c r="C57" s="12">
        <v>0</v>
      </c>
      <c r="D57" s="12">
        <v>0</v>
      </c>
      <c r="E57" s="12">
        <v>0</v>
      </c>
      <c r="F57" s="12">
        <v>0</v>
      </c>
      <c r="G57" s="12">
        <v>17482.48</v>
      </c>
      <c r="H57" s="12">
        <v>843500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3">
        <v>860982.48</v>
      </c>
    </row>
    <row r="58" spans="1:14" s="14" customFormat="1" x14ac:dyDescent="0.35">
      <c r="A58" s="3">
        <v>1191212.5</v>
      </c>
      <c r="B58" s="11" t="s">
        <v>171</v>
      </c>
      <c r="C58" s="12">
        <v>0</v>
      </c>
      <c r="D58" s="12">
        <v>400000</v>
      </c>
      <c r="E58" s="12">
        <v>0</v>
      </c>
      <c r="F58" s="12">
        <v>7500</v>
      </c>
      <c r="G58" s="12">
        <v>47062.5</v>
      </c>
      <c r="H58" s="12">
        <v>640000</v>
      </c>
      <c r="I58" s="12">
        <v>20000</v>
      </c>
      <c r="J58" s="12">
        <v>0</v>
      </c>
      <c r="K58" s="12">
        <v>0</v>
      </c>
      <c r="L58" s="12">
        <v>0</v>
      </c>
      <c r="M58" s="12">
        <v>0</v>
      </c>
      <c r="N58" s="13">
        <v>1114562.5</v>
      </c>
    </row>
    <row r="59" spans="1:14" s="14" customFormat="1" x14ac:dyDescent="0.35">
      <c r="A59" s="3">
        <v>3016231.54</v>
      </c>
      <c r="B59" s="11" t="s">
        <v>48</v>
      </c>
      <c r="C59" s="12">
        <v>189175.59</v>
      </c>
      <c r="D59" s="12">
        <v>2200000</v>
      </c>
      <c r="E59" s="12">
        <v>0</v>
      </c>
      <c r="F59" s="12">
        <v>82708.790000000008</v>
      </c>
      <c r="G59" s="12">
        <v>0</v>
      </c>
      <c r="H59" s="12">
        <v>550000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3">
        <v>3021884.38</v>
      </c>
    </row>
    <row r="60" spans="1:14" s="14" customFormat="1" x14ac:dyDescent="0.35">
      <c r="A60" s="3">
        <v>228333.33000000002</v>
      </c>
      <c r="B60" s="11" t="s">
        <v>49</v>
      </c>
      <c r="C60" s="12">
        <v>0</v>
      </c>
      <c r="D60" s="12">
        <v>155000</v>
      </c>
      <c r="E60" s="12">
        <v>0</v>
      </c>
      <c r="F60" s="12">
        <v>6599.33</v>
      </c>
      <c r="G60" s="12">
        <v>0</v>
      </c>
      <c r="H60" s="12">
        <v>55000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3">
        <v>216599.33</v>
      </c>
    </row>
    <row r="61" spans="1:14" s="14" customFormat="1" x14ac:dyDescent="0.35">
      <c r="A61" s="3">
        <v>100000</v>
      </c>
      <c r="B61" s="11" t="s">
        <v>50</v>
      </c>
      <c r="C61" s="12">
        <v>0</v>
      </c>
      <c r="D61" s="12">
        <v>0</v>
      </c>
      <c r="E61" s="12">
        <v>0</v>
      </c>
      <c r="F61" s="12">
        <v>0</v>
      </c>
      <c r="G61" s="12">
        <v>2177.56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100000</v>
      </c>
      <c r="N61" s="13">
        <v>102177.56</v>
      </c>
    </row>
    <row r="62" spans="1:14" s="14" customFormat="1" x14ac:dyDescent="0.35">
      <c r="A62" s="3">
        <v>100000</v>
      </c>
      <c r="B62" s="11" t="s">
        <v>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100000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3">
        <v>100000</v>
      </c>
    </row>
    <row r="63" spans="1:14" s="14" customFormat="1" x14ac:dyDescent="0.35">
      <c r="A63" s="3">
        <v>454457.67</v>
      </c>
      <c r="B63" s="11" t="s">
        <v>52</v>
      </c>
      <c r="C63" s="12">
        <v>0</v>
      </c>
      <c r="D63" s="12">
        <v>0</v>
      </c>
      <c r="E63" s="12">
        <v>0</v>
      </c>
      <c r="F63" s="12">
        <v>25179.52</v>
      </c>
      <c r="G63" s="12">
        <v>0</v>
      </c>
      <c r="H63" s="12">
        <v>400000</v>
      </c>
      <c r="I63" s="12">
        <v>2000</v>
      </c>
      <c r="J63" s="12">
        <v>0</v>
      </c>
      <c r="K63" s="12">
        <v>0</v>
      </c>
      <c r="L63" s="12">
        <v>0</v>
      </c>
      <c r="M63" s="12">
        <v>0</v>
      </c>
      <c r="N63" s="13">
        <v>427179.52000000002</v>
      </c>
    </row>
    <row r="64" spans="1:14" s="14" customFormat="1" x14ac:dyDescent="0.35">
      <c r="A64" s="3">
        <v>20000</v>
      </c>
      <c r="B64" s="11" t="s">
        <v>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20000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3">
        <v>20000</v>
      </c>
    </row>
    <row r="65" spans="1:14" s="14" customFormat="1" x14ac:dyDescent="0.35">
      <c r="A65" s="3">
        <v>25904.61</v>
      </c>
      <c r="B65" s="11" t="s">
        <v>54</v>
      </c>
      <c r="C65" s="12">
        <v>0</v>
      </c>
      <c r="D65" s="12">
        <v>0</v>
      </c>
      <c r="E65" s="12">
        <v>0</v>
      </c>
      <c r="F65" s="12">
        <v>11788.119999999999</v>
      </c>
      <c r="G65" s="12">
        <v>0</v>
      </c>
      <c r="H65" s="12">
        <v>20000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3">
        <v>31788.12</v>
      </c>
    </row>
    <row r="66" spans="1:14" s="14" customFormat="1" x14ac:dyDescent="0.35">
      <c r="A66" s="3">
        <v>30000</v>
      </c>
      <c r="B66" s="11" t="s">
        <v>55</v>
      </c>
      <c r="C66" s="12">
        <v>0</v>
      </c>
      <c r="D66" s="12">
        <v>40000</v>
      </c>
      <c r="E66" s="12">
        <v>0</v>
      </c>
      <c r="F66" s="12">
        <v>0</v>
      </c>
      <c r="G66" s="12">
        <v>0</v>
      </c>
      <c r="H66" s="12">
        <v>10000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3">
        <v>50000</v>
      </c>
    </row>
    <row r="67" spans="1:14" s="14" customFormat="1" x14ac:dyDescent="0.35">
      <c r="A67" s="3">
        <v>4078034.75</v>
      </c>
      <c r="B67" s="11" t="s">
        <v>56</v>
      </c>
      <c r="C67" s="12">
        <v>535609.97</v>
      </c>
      <c r="D67" s="12">
        <v>2284500</v>
      </c>
      <c r="E67" s="12">
        <v>844583.32000000007</v>
      </c>
      <c r="F67" s="12">
        <v>310315.58</v>
      </c>
      <c r="G67" s="12">
        <v>37500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3">
        <v>4012508.87</v>
      </c>
    </row>
    <row r="68" spans="1:14" s="14" customFormat="1" x14ac:dyDescent="0.35">
      <c r="A68" s="3">
        <v>87200</v>
      </c>
      <c r="B68" s="11" t="s">
        <v>57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80000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3">
        <v>80000</v>
      </c>
    </row>
    <row r="69" spans="1:14" s="14" customFormat="1" x14ac:dyDescent="0.35">
      <c r="A69" s="3">
        <v>8850466.0099999998</v>
      </c>
      <c r="B69" s="11" t="s">
        <v>58</v>
      </c>
      <c r="C69" s="12">
        <v>1535129.49</v>
      </c>
      <c r="D69" s="12">
        <v>5213277.5</v>
      </c>
      <c r="E69" s="12">
        <v>1482395.1099999996</v>
      </c>
      <c r="F69" s="12">
        <v>668585.76000000013</v>
      </c>
      <c r="G69" s="12">
        <v>11240</v>
      </c>
      <c r="H69" s="12">
        <v>75000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3">
        <v>8985627.8599999994</v>
      </c>
    </row>
    <row r="70" spans="1:14" s="14" customFormat="1" x14ac:dyDescent="0.35">
      <c r="A70" s="3">
        <v>50000</v>
      </c>
      <c r="B70" s="11" t="s">
        <v>59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50000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3">
        <v>50000</v>
      </c>
    </row>
    <row r="71" spans="1:14" s="14" customFormat="1" x14ac:dyDescent="0.35">
      <c r="A71" s="3">
        <v>92200</v>
      </c>
      <c r="B71" s="11" t="s">
        <v>172</v>
      </c>
      <c r="C71" s="12"/>
      <c r="D71" s="12"/>
      <c r="E71" s="12"/>
      <c r="F71" s="12"/>
      <c r="G71" s="12">
        <v>7552.17</v>
      </c>
      <c r="H71" s="12">
        <v>90000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3">
        <v>97552.17</v>
      </c>
    </row>
    <row r="72" spans="1:14" s="14" customFormat="1" x14ac:dyDescent="0.35">
      <c r="A72" s="3">
        <v>20000</v>
      </c>
      <c r="B72" s="11" t="s">
        <v>60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20000</v>
      </c>
      <c r="I72" s="12">
        <v>0</v>
      </c>
      <c r="J72" s="12">
        <v>12000</v>
      </c>
      <c r="K72" s="12">
        <v>0</v>
      </c>
      <c r="L72" s="12">
        <v>0</v>
      </c>
      <c r="M72" s="12">
        <v>0</v>
      </c>
      <c r="N72" s="13">
        <v>32000</v>
      </c>
    </row>
    <row r="73" spans="1:14" s="14" customFormat="1" x14ac:dyDescent="0.35">
      <c r="A73" s="3">
        <v>4087536.0500000003</v>
      </c>
      <c r="B73" s="11" t="s">
        <v>61</v>
      </c>
      <c r="C73" s="12">
        <v>376071.97</v>
      </c>
      <c r="D73" s="12">
        <v>2260000</v>
      </c>
      <c r="E73" s="12">
        <v>366249.99</v>
      </c>
      <c r="F73" s="12">
        <v>258015.58000000002</v>
      </c>
      <c r="G73" s="12">
        <v>9000</v>
      </c>
      <c r="H73" s="12">
        <v>75000</v>
      </c>
      <c r="I73" s="12">
        <v>0</v>
      </c>
      <c r="J73" s="12">
        <v>25000</v>
      </c>
      <c r="K73" s="12">
        <v>0</v>
      </c>
      <c r="L73" s="12">
        <v>0</v>
      </c>
      <c r="M73" s="12">
        <v>0</v>
      </c>
      <c r="N73" s="13">
        <v>3369337.54</v>
      </c>
    </row>
    <row r="74" spans="1:14" s="14" customFormat="1" x14ac:dyDescent="0.35">
      <c r="A74" s="3">
        <v>822477.1</v>
      </c>
      <c r="B74" s="11" t="s">
        <v>62</v>
      </c>
      <c r="C74" s="12">
        <v>0</v>
      </c>
      <c r="D74" s="12">
        <v>380000</v>
      </c>
      <c r="E74" s="12">
        <v>0</v>
      </c>
      <c r="F74" s="12">
        <v>34981.550000000003</v>
      </c>
      <c r="G74" s="12">
        <v>1125</v>
      </c>
      <c r="H74" s="12">
        <v>310000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3">
        <v>726106.55</v>
      </c>
    </row>
    <row r="75" spans="1:14" s="14" customFormat="1" x14ac:dyDescent="0.35">
      <c r="A75" s="3">
        <v>600000</v>
      </c>
      <c r="B75" s="11" t="s">
        <v>63</v>
      </c>
      <c r="C75" s="12">
        <v>0</v>
      </c>
      <c r="D75" s="12">
        <v>0</v>
      </c>
      <c r="E75" s="12">
        <v>0</v>
      </c>
      <c r="F75" s="12">
        <v>0</v>
      </c>
      <c r="G75" s="12">
        <v>183000</v>
      </c>
      <c r="H75" s="12">
        <v>600000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3">
        <v>783000</v>
      </c>
    </row>
    <row r="76" spans="1:14" s="14" customFormat="1" x14ac:dyDescent="0.35">
      <c r="A76" s="3">
        <v>20000</v>
      </c>
      <c r="B76" s="11" t="s">
        <v>64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3">
        <v>20000</v>
      </c>
    </row>
    <row r="77" spans="1:14" s="14" customFormat="1" x14ac:dyDescent="0.35">
      <c r="A77" s="3">
        <v>322314.7</v>
      </c>
      <c r="B77" s="11" t="s">
        <v>65</v>
      </c>
      <c r="C77" s="12">
        <v>0</v>
      </c>
      <c r="D77" s="12">
        <v>200000</v>
      </c>
      <c r="E77" s="12">
        <v>0</v>
      </c>
      <c r="F77" s="12">
        <v>0</v>
      </c>
      <c r="G77" s="12">
        <v>2375</v>
      </c>
      <c r="H77" s="12">
        <v>100000</v>
      </c>
      <c r="I77" s="12">
        <v>2000</v>
      </c>
      <c r="J77" s="12">
        <v>0</v>
      </c>
      <c r="K77" s="12">
        <v>0</v>
      </c>
      <c r="L77" s="12">
        <v>0</v>
      </c>
      <c r="M77" s="12">
        <v>0</v>
      </c>
      <c r="N77" s="13">
        <v>304375</v>
      </c>
    </row>
    <row r="78" spans="1:14" s="14" customFormat="1" x14ac:dyDescent="0.35">
      <c r="A78" s="3">
        <v>382217.18</v>
      </c>
      <c r="B78" s="11" t="s">
        <v>66</v>
      </c>
      <c r="C78" s="12">
        <v>0</v>
      </c>
      <c r="D78" s="12">
        <v>225000</v>
      </c>
      <c r="E78" s="12">
        <v>0</v>
      </c>
      <c r="F78" s="12">
        <v>43284.789999999994</v>
      </c>
      <c r="G78" s="12">
        <v>0</v>
      </c>
      <c r="H78" s="12">
        <v>100000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3">
        <v>368284.79</v>
      </c>
    </row>
    <row r="79" spans="1:14" s="14" customFormat="1" x14ac:dyDescent="0.35">
      <c r="A79" s="3">
        <v>65010</v>
      </c>
      <c r="B79" s="11" t="s">
        <v>67</v>
      </c>
      <c r="C79" s="12">
        <v>0</v>
      </c>
      <c r="D79" s="12">
        <v>30000</v>
      </c>
      <c r="E79" s="12">
        <v>22500</v>
      </c>
      <c r="F79" s="12">
        <v>9792</v>
      </c>
      <c r="G79" s="12">
        <v>0</v>
      </c>
      <c r="H79" s="12">
        <v>50000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3">
        <v>112292</v>
      </c>
    </row>
    <row r="80" spans="1:14" s="14" customFormat="1" x14ac:dyDescent="0.35">
      <c r="A80" s="3">
        <v>1434430.5899999999</v>
      </c>
      <c r="B80" s="11" t="s">
        <v>68</v>
      </c>
      <c r="C80" s="12">
        <v>126486.81999999999</v>
      </c>
      <c r="D80" s="12">
        <v>900000</v>
      </c>
      <c r="E80" s="12">
        <v>60000</v>
      </c>
      <c r="F80" s="12">
        <v>206221.83000000002</v>
      </c>
      <c r="G80" s="12">
        <v>20000</v>
      </c>
      <c r="H80" s="12">
        <v>160000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3">
        <v>1472708.65</v>
      </c>
    </row>
    <row r="81" spans="1:14" s="14" customFormat="1" x14ac:dyDescent="0.35">
      <c r="A81" s="3">
        <v>13000</v>
      </c>
      <c r="B81" s="11" t="s">
        <v>69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8500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3">
        <v>8500</v>
      </c>
    </row>
    <row r="82" spans="1:14" s="14" customFormat="1" x14ac:dyDescent="0.35">
      <c r="A82" s="3">
        <v>10000</v>
      </c>
      <c r="B82" s="11" t="s">
        <v>70</v>
      </c>
      <c r="C82" s="12">
        <v>0</v>
      </c>
      <c r="D82" s="12">
        <v>0</v>
      </c>
      <c r="E82" s="12">
        <v>0</v>
      </c>
      <c r="F82" s="12">
        <v>15000</v>
      </c>
      <c r="G82" s="12">
        <v>0</v>
      </c>
      <c r="H82" s="12">
        <v>10000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3">
        <v>25000</v>
      </c>
    </row>
    <row r="83" spans="1:14" s="14" customFormat="1" x14ac:dyDescent="0.35">
      <c r="A83" s="3">
        <v>358985.75</v>
      </c>
      <c r="B83" s="11" t="s">
        <v>71</v>
      </c>
      <c r="C83" s="12">
        <v>0</v>
      </c>
      <c r="D83" s="12">
        <v>0</v>
      </c>
      <c r="E83" s="12">
        <v>0</v>
      </c>
      <c r="F83" s="12">
        <v>0</v>
      </c>
      <c r="G83" s="12">
        <v>2405</v>
      </c>
      <c r="H83" s="12">
        <v>340000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3">
        <v>342405</v>
      </c>
    </row>
    <row r="84" spans="1:14" s="14" customFormat="1" x14ac:dyDescent="0.35">
      <c r="A84" s="3">
        <v>973538.17999999993</v>
      </c>
      <c r="B84" s="11" t="s">
        <v>72</v>
      </c>
      <c r="C84" s="12">
        <v>116519.83</v>
      </c>
      <c r="D84" s="12">
        <v>780000</v>
      </c>
      <c r="E84" s="12">
        <v>206666.65999999997</v>
      </c>
      <c r="F84" s="12">
        <v>179135.57</v>
      </c>
      <c r="G84" s="12">
        <v>72427.5</v>
      </c>
      <c r="H84" s="12">
        <v>50000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3">
        <v>1404749.56</v>
      </c>
    </row>
    <row r="85" spans="1:14" s="14" customFormat="1" x14ac:dyDescent="0.35">
      <c r="A85" s="3">
        <v>209000</v>
      </c>
      <c r="B85" s="11" t="s">
        <v>173</v>
      </c>
      <c r="C85" s="12">
        <v>0</v>
      </c>
      <c r="D85" s="12">
        <v>0</v>
      </c>
      <c r="E85" s="12">
        <v>0</v>
      </c>
      <c r="F85" s="12">
        <v>0</v>
      </c>
      <c r="G85" s="12">
        <v>66800</v>
      </c>
      <c r="H85" s="12">
        <v>190000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3">
        <v>256800</v>
      </c>
    </row>
    <row r="86" spans="1:14" s="14" customFormat="1" x14ac:dyDescent="0.35">
      <c r="A86" s="3">
        <v>2605289</v>
      </c>
      <c r="B86" s="11" t="s">
        <v>73</v>
      </c>
      <c r="C86" s="12">
        <v>0</v>
      </c>
      <c r="D86" s="12">
        <v>0</v>
      </c>
      <c r="E86" s="12">
        <v>0</v>
      </c>
      <c r="F86" s="12">
        <v>0</v>
      </c>
      <c r="G86" s="12">
        <v>3000</v>
      </c>
      <c r="H86" s="12">
        <v>2838177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3">
        <v>2841177</v>
      </c>
    </row>
    <row r="87" spans="1:14" s="14" customFormat="1" x14ac:dyDescent="0.35">
      <c r="A87" s="3">
        <v>150000</v>
      </c>
      <c r="B87" s="11" t="s">
        <v>74</v>
      </c>
      <c r="C87" s="12">
        <v>0</v>
      </c>
      <c r="D87" s="12">
        <v>0</v>
      </c>
      <c r="E87" s="12">
        <v>0</v>
      </c>
      <c r="F87" s="12">
        <v>0</v>
      </c>
      <c r="G87" s="12">
        <v>44172.759999999995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3">
        <v>44172.759999999995</v>
      </c>
    </row>
    <row r="88" spans="1:14" x14ac:dyDescent="0.35">
      <c r="A88" s="3">
        <v>25000</v>
      </c>
      <c r="B88" s="4" t="s">
        <v>75</v>
      </c>
      <c r="C88" s="5">
        <v>0</v>
      </c>
      <c r="D88" s="5">
        <v>0</v>
      </c>
      <c r="E88" s="5">
        <v>0</v>
      </c>
      <c r="F88" s="5">
        <v>0</v>
      </c>
      <c r="G88" s="12">
        <v>0</v>
      </c>
      <c r="H88" s="12">
        <v>15000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3">
        <v>15000</v>
      </c>
    </row>
    <row r="89" spans="1:14" x14ac:dyDescent="0.35">
      <c r="A89" s="3">
        <v>5256093.2300000004</v>
      </c>
      <c r="B89" s="4" t="s">
        <v>76</v>
      </c>
      <c r="C89" s="5">
        <v>561063.37</v>
      </c>
      <c r="D89" s="5">
        <v>3910000</v>
      </c>
      <c r="E89" s="5">
        <v>642690.69999999995</v>
      </c>
      <c r="F89" s="5">
        <v>122153.62</v>
      </c>
      <c r="G89" s="12">
        <v>0</v>
      </c>
      <c r="H89" s="12">
        <v>200000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3">
        <v>5435907.6900000004</v>
      </c>
    </row>
    <row r="90" spans="1:14" ht="15" thickBot="1" x14ac:dyDescent="0.4">
      <c r="A90" s="3">
        <v>164000</v>
      </c>
      <c r="B90" s="4" t="s">
        <v>77</v>
      </c>
      <c r="C90" s="5">
        <v>0</v>
      </c>
      <c r="D90" s="5">
        <v>0</v>
      </c>
      <c r="E90" s="5">
        <v>0</v>
      </c>
      <c r="F90" s="5">
        <v>0</v>
      </c>
      <c r="G90" s="12">
        <v>0</v>
      </c>
      <c r="H90" s="12">
        <v>164000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3">
        <v>164000</v>
      </c>
    </row>
    <row r="91" spans="1:14" ht="15" thickBot="1" x14ac:dyDescent="0.4">
      <c r="A91" s="7">
        <f>SUM(A4:A90)</f>
        <v>71437894.169999987</v>
      </c>
      <c r="B91" s="8"/>
      <c r="C91" s="9">
        <f>SUM(C4:C90)</f>
        <v>7475464.8900000006</v>
      </c>
      <c r="D91" s="9">
        <f>SUM(D4:D90)</f>
        <v>37272383.890000001</v>
      </c>
      <c r="E91" s="9">
        <f>SUM(E4:E90)</f>
        <v>6385398.6399999997</v>
      </c>
      <c r="F91" s="9">
        <f>SUM(F4:F90)</f>
        <v>3655497.2300000004</v>
      </c>
      <c r="G91" s="9">
        <f>SUM(G4:G90)</f>
        <v>1247628.9200000002</v>
      </c>
      <c r="H91" s="9">
        <f>SUM(H4:H90)</f>
        <v>15246777</v>
      </c>
      <c r="I91" s="9">
        <f>SUM(I4:I90)</f>
        <v>40000</v>
      </c>
      <c r="J91" s="9">
        <f>SUM(J4:J90)</f>
        <v>122395.66</v>
      </c>
      <c r="K91" s="9">
        <f>SUM(K4:K90)</f>
        <v>2682555.79</v>
      </c>
      <c r="L91" s="9">
        <f>SUM(L4:L90)</f>
        <v>10000</v>
      </c>
      <c r="M91" s="9">
        <f>SUM(M4:M90)</f>
        <v>225000</v>
      </c>
      <c r="N91" s="16">
        <f>SUM(N4:N90)</f>
        <v>74363102.019999996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A179-FA62-4606-BA25-3326B7F21796}">
  <dimension ref="A1:I18"/>
  <sheetViews>
    <sheetView workbookViewId="0">
      <selection activeCell="P11" sqref="P11"/>
    </sheetView>
  </sheetViews>
  <sheetFormatPr defaultRowHeight="14.5" x14ac:dyDescent="0.35"/>
  <cols>
    <col min="2" max="2" width="34.453125" bestFit="1" customWidth="1"/>
  </cols>
  <sheetData>
    <row r="1" spans="1:9" ht="15" thickBot="1" x14ac:dyDescent="0.4">
      <c r="A1" s="10" t="s">
        <v>79</v>
      </c>
    </row>
    <row r="2" spans="1:9" ht="76" customHeight="1" thickBot="1" x14ac:dyDescent="0.4">
      <c r="A2" s="31" t="s">
        <v>10</v>
      </c>
      <c r="B2" s="1" t="s">
        <v>0</v>
      </c>
      <c r="C2" s="17" t="s">
        <v>5</v>
      </c>
      <c r="D2" s="17" t="s">
        <v>6</v>
      </c>
      <c r="E2" s="17" t="s">
        <v>152</v>
      </c>
      <c r="F2" s="17" t="s">
        <v>174</v>
      </c>
      <c r="G2" s="17" t="s">
        <v>7</v>
      </c>
      <c r="H2" s="17" t="s">
        <v>8</v>
      </c>
      <c r="I2" s="31" t="s">
        <v>153</v>
      </c>
    </row>
    <row r="3" spans="1:9" s="26" customFormat="1" ht="15" thickBot="1" x14ac:dyDescent="0.4">
      <c r="A3" s="30" t="s">
        <v>101</v>
      </c>
      <c r="B3" s="24"/>
      <c r="C3" s="29" t="s">
        <v>101</v>
      </c>
      <c r="D3" s="29" t="s">
        <v>101</v>
      </c>
      <c r="E3" s="29"/>
      <c r="F3" s="29"/>
      <c r="G3" s="29" t="s">
        <v>101</v>
      </c>
      <c r="H3" s="29" t="s">
        <v>101</v>
      </c>
      <c r="I3" s="30" t="s">
        <v>101</v>
      </c>
    </row>
    <row r="4" spans="1:9" x14ac:dyDescent="0.35">
      <c r="A4" s="18">
        <v>8509169.7599999979</v>
      </c>
      <c r="B4" s="4" t="s">
        <v>80</v>
      </c>
      <c r="C4" s="5">
        <v>151383.87</v>
      </c>
      <c r="D4" s="5">
        <v>5461066.3599999994</v>
      </c>
      <c r="E4" s="5">
        <v>168000</v>
      </c>
      <c r="F4" s="5">
        <v>2941181.55</v>
      </c>
      <c r="G4" s="5">
        <v>0</v>
      </c>
      <c r="H4" s="5">
        <v>0</v>
      </c>
      <c r="I4" s="6">
        <v>8721631.7799999993</v>
      </c>
    </row>
    <row r="5" spans="1:9" x14ac:dyDescent="0.35">
      <c r="A5" s="18">
        <v>1492015.9500000002</v>
      </c>
      <c r="B5" s="4" t="s">
        <v>81</v>
      </c>
      <c r="C5" s="5">
        <v>16155.56</v>
      </c>
      <c r="D5" s="5">
        <v>807000</v>
      </c>
      <c r="E5" s="5">
        <v>79000</v>
      </c>
      <c r="F5" s="5">
        <v>582865.4</v>
      </c>
      <c r="G5" s="5">
        <v>0</v>
      </c>
      <c r="H5" s="5">
        <v>0</v>
      </c>
      <c r="I5" s="6">
        <v>1485020.96</v>
      </c>
    </row>
    <row r="6" spans="1:9" x14ac:dyDescent="0.35">
      <c r="A6" s="18">
        <v>2594345.54</v>
      </c>
      <c r="B6" s="4" t="s">
        <v>82</v>
      </c>
      <c r="C6" s="5">
        <v>51996.68</v>
      </c>
      <c r="D6" s="5">
        <v>1295000</v>
      </c>
      <c r="E6" s="5">
        <v>58500</v>
      </c>
      <c r="F6" s="5">
        <v>1035741.56</v>
      </c>
      <c r="G6" s="5">
        <v>0</v>
      </c>
      <c r="H6" s="5">
        <v>25000</v>
      </c>
      <c r="I6" s="6">
        <v>2466238.2400000002</v>
      </c>
    </row>
    <row r="7" spans="1:9" x14ac:dyDescent="0.35">
      <c r="A7" s="18">
        <v>568524</v>
      </c>
      <c r="B7" s="4" t="s">
        <v>83</v>
      </c>
      <c r="C7" s="5">
        <v>33766.520000000004</v>
      </c>
      <c r="D7" s="5">
        <v>469000</v>
      </c>
      <c r="E7" s="5">
        <v>15000</v>
      </c>
      <c r="F7" s="5">
        <v>102824</v>
      </c>
      <c r="G7" s="5">
        <v>0</v>
      </c>
      <c r="H7" s="5">
        <v>0</v>
      </c>
      <c r="I7" s="6">
        <v>620590.52</v>
      </c>
    </row>
    <row r="8" spans="1:9" x14ac:dyDescent="0.35">
      <c r="A8" s="18">
        <v>1236149.7800000003</v>
      </c>
      <c r="B8" s="4" t="s">
        <v>84</v>
      </c>
      <c r="C8" s="5">
        <v>35000</v>
      </c>
      <c r="D8" s="5">
        <v>902000.00000000023</v>
      </c>
      <c r="E8" s="5">
        <v>7000</v>
      </c>
      <c r="F8" s="5">
        <v>325849.78000000003</v>
      </c>
      <c r="G8" s="5">
        <v>0</v>
      </c>
      <c r="H8" s="5">
        <v>0</v>
      </c>
      <c r="I8" s="6">
        <v>1269849.7800000003</v>
      </c>
    </row>
    <row r="9" spans="1:9" x14ac:dyDescent="0.35">
      <c r="A9" s="18">
        <v>959229.97999999986</v>
      </c>
      <c r="B9" s="4" t="s">
        <v>85</v>
      </c>
      <c r="C9" s="5">
        <v>4000</v>
      </c>
      <c r="D9" s="5">
        <v>647507.84000000008</v>
      </c>
      <c r="E9" s="5">
        <v>0</v>
      </c>
      <c r="F9" s="5">
        <v>295177.90999999997</v>
      </c>
      <c r="G9" s="5">
        <v>0</v>
      </c>
      <c r="H9" s="5">
        <v>0</v>
      </c>
      <c r="I9" s="6">
        <v>946685.75</v>
      </c>
    </row>
    <row r="10" spans="1:9" x14ac:dyDescent="0.35">
      <c r="A10" s="18">
        <v>1329904.02</v>
      </c>
      <c r="B10" s="4" t="s">
        <v>86</v>
      </c>
      <c r="C10" s="5">
        <v>15003.04</v>
      </c>
      <c r="D10" s="5">
        <v>975500</v>
      </c>
      <c r="E10" s="5">
        <v>15000</v>
      </c>
      <c r="F10" s="5">
        <v>322099.02</v>
      </c>
      <c r="G10" s="5">
        <v>0</v>
      </c>
      <c r="H10" s="5">
        <v>0</v>
      </c>
      <c r="I10" s="6">
        <v>1327602.06</v>
      </c>
    </row>
    <row r="11" spans="1:9" x14ac:dyDescent="0.35">
      <c r="A11" s="18">
        <v>1086453.3399999999</v>
      </c>
      <c r="B11" s="4" t="s">
        <v>87</v>
      </c>
      <c r="C11" s="5">
        <v>15925.81</v>
      </c>
      <c r="D11" s="5">
        <v>649999.99999999988</v>
      </c>
      <c r="E11" s="5">
        <v>59000</v>
      </c>
      <c r="F11" s="5">
        <v>347544.24</v>
      </c>
      <c r="G11" s="5">
        <v>0</v>
      </c>
      <c r="H11" s="5">
        <v>0</v>
      </c>
      <c r="I11" s="6">
        <v>1072470.0499999998</v>
      </c>
    </row>
    <row r="12" spans="1:9" x14ac:dyDescent="0.35">
      <c r="A12" s="18">
        <v>673771.91</v>
      </c>
      <c r="B12" s="4" t="s">
        <v>88</v>
      </c>
      <c r="C12" s="5">
        <v>61173.71</v>
      </c>
      <c r="D12" s="5">
        <v>730000</v>
      </c>
      <c r="E12" s="5">
        <v>20000</v>
      </c>
      <c r="F12" s="5">
        <v>180668.86</v>
      </c>
      <c r="G12" s="5">
        <v>0</v>
      </c>
      <c r="H12" s="5">
        <v>0</v>
      </c>
      <c r="I12" s="6">
        <v>991842.57</v>
      </c>
    </row>
    <row r="13" spans="1:9" x14ac:dyDescent="0.35">
      <c r="A13" s="18">
        <v>890427.82000000007</v>
      </c>
      <c r="B13" s="4" t="s">
        <v>89</v>
      </c>
      <c r="C13" s="5">
        <v>31800</v>
      </c>
      <c r="D13" s="5">
        <v>640000</v>
      </c>
      <c r="E13" s="5">
        <v>0</v>
      </c>
      <c r="F13" s="5">
        <v>221427.82</v>
      </c>
      <c r="G13" s="5">
        <v>0</v>
      </c>
      <c r="H13" s="5">
        <v>0</v>
      </c>
      <c r="I13" s="6">
        <v>893227.82000000007</v>
      </c>
    </row>
    <row r="14" spans="1:9" x14ac:dyDescent="0.35">
      <c r="A14" s="18">
        <v>957396.65</v>
      </c>
      <c r="B14" s="4" t="s">
        <v>90</v>
      </c>
      <c r="C14" s="5">
        <v>20000</v>
      </c>
      <c r="D14" s="5">
        <v>624000</v>
      </c>
      <c r="E14" s="5">
        <v>0</v>
      </c>
      <c r="F14" s="5">
        <v>277056.65000000002</v>
      </c>
      <c r="G14" s="5">
        <v>0</v>
      </c>
      <c r="H14" s="5">
        <v>0</v>
      </c>
      <c r="I14" s="6">
        <v>921056.65</v>
      </c>
    </row>
    <row r="15" spans="1:9" x14ac:dyDescent="0.35">
      <c r="A15" s="18">
        <v>2146235.6500000004</v>
      </c>
      <c r="B15" s="4" t="s">
        <v>91</v>
      </c>
      <c r="C15" s="5">
        <v>5000</v>
      </c>
      <c r="D15" s="5">
        <v>1371000</v>
      </c>
      <c r="E15" s="5">
        <v>123500</v>
      </c>
      <c r="F15" s="5">
        <v>833688.95</v>
      </c>
      <c r="G15" s="5">
        <v>0</v>
      </c>
      <c r="H15" s="5">
        <v>20000</v>
      </c>
      <c r="I15" s="6">
        <v>2353188.9500000002</v>
      </c>
    </row>
    <row r="16" spans="1:9" x14ac:dyDescent="0.35">
      <c r="A16" s="18">
        <v>598296.46</v>
      </c>
      <c r="B16" s="4" t="s">
        <v>92</v>
      </c>
      <c r="C16" s="5">
        <v>5238.3599999999997</v>
      </c>
      <c r="D16" s="5">
        <v>459000</v>
      </c>
      <c r="E16" s="5">
        <v>0</v>
      </c>
      <c r="F16" s="5">
        <v>134350.34</v>
      </c>
      <c r="G16" s="5">
        <v>0</v>
      </c>
      <c r="H16" s="5">
        <v>0</v>
      </c>
      <c r="I16" s="6">
        <v>598588.69999999995</v>
      </c>
    </row>
    <row r="17" spans="1:9" ht="15" thickBot="1" x14ac:dyDescent="0.4">
      <c r="A17" s="18">
        <v>2031416.9299999997</v>
      </c>
      <c r="B17" s="4" t="s">
        <v>93</v>
      </c>
      <c r="C17" s="5">
        <v>31000</v>
      </c>
      <c r="D17" s="5">
        <v>1068999.9999999993</v>
      </c>
      <c r="E17" s="5">
        <v>73500</v>
      </c>
      <c r="F17" s="5">
        <v>884523.91</v>
      </c>
      <c r="G17" s="5">
        <v>5000</v>
      </c>
      <c r="H17" s="5">
        <v>0</v>
      </c>
      <c r="I17" s="6">
        <v>2063023.9099999992</v>
      </c>
    </row>
    <row r="18" spans="1:9" ht="15" thickBot="1" x14ac:dyDescent="0.4">
      <c r="A18" s="9">
        <f>SUM(A4:A17)</f>
        <v>25073337.789999999</v>
      </c>
      <c r="B18" s="8"/>
      <c r="C18" s="9">
        <f>SUM(C4:C17)</f>
        <v>477443.55</v>
      </c>
      <c r="D18" s="9">
        <f>SUM(D4:D17)</f>
        <v>16100074.199999999</v>
      </c>
      <c r="E18" s="9">
        <f>SUM(E4:E17)</f>
        <v>618500</v>
      </c>
      <c r="F18" s="9">
        <f>SUM(F4:F17)</f>
        <v>8484999.9900000021</v>
      </c>
      <c r="G18" s="9">
        <f>SUM(G4:G17)</f>
        <v>5000</v>
      </c>
      <c r="H18" s="9">
        <f>SUM(H4:H17)</f>
        <v>45000</v>
      </c>
      <c r="I18" s="7">
        <f>SUM(I4:I17)</f>
        <v>25731017.739999995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74F0-7F5F-4B82-AEDD-3BD32FE632A2}">
  <dimension ref="A1:D10"/>
  <sheetViews>
    <sheetView workbookViewId="0">
      <selection activeCell="J2" sqref="I2:J2"/>
    </sheetView>
  </sheetViews>
  <sheetFormatPr defaultRowHeight="14.5" x14ac:dyDescent="0.35"/>
  <cols>
    <col min="1" max="1" width="8.90625" customWidth="1"/>
    <col min="2" max="2" width="30.81640625" bestFit="1" customWidth="1"/>
  </cols>
  <sheetData>
    <row r="1" spans="1:4" ht="15" thickBot="1" x14ac:dyDescent="0.4">
      <c r="A1" s="10" t="s">
        <v>94</v>
      </c>
    </row>
    <row r="2" spans="1:4" ht="79" customHeight="1" thickBot="1" x14ac:dyDescent="0.4">
      <c r="A2" s="48" t="s">
        <v>10</v>
      </c>
      <c r="B2" s="1" t="s">
        <v>0</v>
      </c>
      <c r="C2" s="17" t="s">
        <v>6</v>
      </c>
      <c r="D2" s="48" t="s">
        <v>153</v>
      </c>
    </row>
    <row r="3" spans="1:4" ht="15" thickBot="1" x14ac:dyDescent="0.4">
      <c r="A3" s="28" t="s">
        <v>101</v>
      </c>
      <c r="B3" s="32"/>
      <c r="C3" s="33" t="s">
        <v>101</v>
      </c>
      <c r="D3" s="33" t="s">
        <v>101</v>
      </c>
    </row>
    <row r="4" spans="1:4" x14ac:dyDescent="0.35">
      <c r="A4" s="18">
        <v>85000</v>
      </c>
      <c r="B4" s="19" t="s">
        <v>95</v>
      </c>
      <c r="C4" s="6">
        <v>0</v>
      </c>
      <c r="D4" s="6">
        <v>0</v>
      </c>
    </row>
    <row r="5" spans="1:4" x14ac:dyDescent="0.35">
      <c r="A5" s="18">
        <v>127500</v>
      </c>
      <c r="B5" s="4" t="s">
        <v>96</v>
      </c>
      <c r="C5" s="6">
        <v>127500</v>
      </c>
      <c r="D5" s="6">
        <v>127500</v>
      </c>
    </row>
    <row r="6" spans="1:4" x14ac:dyDescent="0.35">
      <c r="A6" s="18">
        <v>85000</v>
      </c>
      <c r="B6" s="4" t="s">
        <v>97</v>
      </c>
      <c r="C6" s="6">
        <v>85000</v>
      </c>
      <c r="D6" s="6">
        <v>85000</v>
      </c>
    </row>
    <row r="7" spans="1:4" x14ac:dyDescent="0.35">
      <c r="A7" s="18">
        <v>212500</v>
      </c>
      <c r="B7" s="4" t="s">
        <v>98</v>
      </c>
      <c r="C7" s="6">
        <v>212500</v>
      </c>
      <c r="D7" s="6">
        <v>212500</v>
      </c>
    </row>
    <row r="8" spans="1:4" x14ac:dyDescent="0.35">
      <c r="A8" s="18">
        <v>85000</v>
      </c>
      <c r="B8" s="4" t="s">
        <v>99</v>
      </c>
      <c r="C8" s="6">
        <v>85000</v>
      </c>
      <c r="D8" s="6">
        <v>85000</v>
      </c>
    </row>
    <row r="9" spans="1:4" ht="15" thickBot="1" x14ac:dyDescent="0.4">
      <c r="A9" s="18">
        <v>85000</v>
      </c>
      <c r="B9" s="4" t="s">
        <v>100</v>
      </c>
      <c r="C9" s="6">
        <v>85000</v>
      </c>
      <c r="D9" s="6">
        <v>85000</v>
      </c>
    </row>
    <row r="10" spans="1:4" ht="15" thickBot="1" x14ac:dyDescent="0.4">
      <c r="A10" s="7">
        <f>SUM(A4:A9)</f>
        <v>680000</v>
      </c>
      <c r="B10" s="8"/>
      <c r="C10" s="7">
        <f>SUM(C4:C9)</f>
        <v>595000</v>
      </c>
      <c r="D10" s="7">
        <f>SUM(D4:D9)</f>
        <v>595000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227F-4C5B-4F23-9375-69B974C10B09}">
  <dimension ref="A1:D48"/>
  <sheetViews>
    <sheetView workbookViewId="0">
      <selection activeCell="C48" sqref="C48:D48"/>
    </sheetView>
  </sheetViews>
  <sheetFormatPr defaultRowHeight="14.5" x14ac:dyDescent="0.35"/>
  <cols>
    <col min="2" max="2" width="48.36328125" bestFit="1" customWidth="1"/>
  </cols>
  <sheetData>
    <row r="1" spans="1:4" x14ac:dyDescent="0.35">
      <c r="A1" s="10" t="s">
        <v>143</v>
      </c>
    </row>
    <row r="2" spans="1:4" ht="15" thickBot="1" x14ac:dyDescent="0.4"/>
    <row r="3" spans="1:4" ht="76" customHeight="1" thickBot="1" x14ac:dyDescent="0.4">
      <c r="A3" s="31" t="s">
        <v>10</v>
      </c>
      <c r="B3" s="31" t="s">
        <v>0</v>
      </c>
      <c r="C3" s="17" t="s">
        <v>6</v>
      </c>
      <c r="D3" s="31" t="s">
        <v>153</v>
      </c>
    </row>
    <row r="4" spans="1:4" s="26" customFormat="1" ht="15" thickBot="1" x14ac:dyDescent="0.4">
      <c r="A4" s="30" t="s">
        <v>101</v>
      </c>
      <c r="B4" s="22"/>
      <c r="C4" s="33" t="s">
        <v>101</v>
      </c>
      <c r="D4" s="30" t="s">
        <v>101</v>
      </c>
    </row>
    <row r="5" spans="1:4" x14ac:dyDescent="0.35">
      <c r="A5" s="18">
        <v>13968.45</v>
      </c>
      <c r="B5" s="34" t="s">
        <v>102</v>
      </c>
      <c r="C5" s="6">
        <v>13968.45</v>
      </c>
      <c r="D5" s="6">
        <v>13968.45</v>
      </c>
    </row>
    <row r="6" spans="1:4" x14ac:dyDescent="0.35">
      <c r="A6" s="18">
        <v>9500</v>
      </c>
      <c r="B6" s="34" t="s">
        <v>103</v>
      </c>
      <c r="C6" s="6">
        <v>9500</v>
      </c>
      <c r="D6" s="6">
        <v>9500</v>
      </c>
    </row>
    <row r="7" spans="1:4" x14ac:dyDescent="0.35">
      <c r="A7" s="18">
        <v>9500</v>
      </c>
      <c r="B7" s="34" t="s">
        <v>104</v>
      </c>
      <c r="C7" s="6">
        <v>9500</v>
      </c>
      <c r="D7" s="6">
        <v>9500</v>
      </c>
    </row>
    <row r="8" spans="1:4" x14ac:dyDescent="0.35">
      <c r="A8" s="18">
        <v>9500</v>
      </c>
      <c r="B8" s="34" t="s">
        <v>105</v>
      </c>
      <c r="C8" s="6">
        <v>9500</v>
      </c>
      <c r="D8" s="6">
        <v>9500</v>
      </c>
    </row>
    <row r="9" spans="1:4" x14ac:dyDescent="0.35">
      <c r="A9" s="18">
        <v>9500</v>
      </c>
      <c r="B9" s="4" t="s">
        <v>106</v>
      </c>
      <c r="C9" s="6">
        <v>9500</v>
      </c>
      <c r="D9" s="6">
        <v>9500</v>
      </c>
    </row>
    <row r="10" spans="1:4" x14ac:dyDescent="0.35">
      <c r="A10" s="18">
        <v>9500</v>
      </c>
      <c r="B10" s="34" t="s">
        <v>107</v>
      </c>
      <c r="C10" s="6">
        <v>9500</v>
      </c>
      <c r="D10" s="6">
        <v>9500</v>
      </c>
    </row>
    <row r="11" spans="1:4" x14ac:dyDescent="0.35">
      <c r="A11" s="18">
        <v>491303.35</v>
      </c>
      <c r="B11" s="34" t="s">
        <v>108</v>
      </c>
      <c r="C11" s="6">
        <v>5000</v>
      </c>
      <c r="D11" s="6">
        <v>5000</v>
      </c>
    </row>
    <row r="12" spans="1:4" x14ac:dyDescent="0.35">
      <c r="A12" s="18">
        <v>9500</v>
      </c>
      <c r="B12" s="34" t="s">
        <v>109</v>
      </c>
      <c r="C12" s="6">
        <v>9500</v>
      </c>
      <c r="D12" s="6">
        <v>9500</v>
      </c>
    </row>
    <row r="13" spans="1:4" x14ac:dyDescent="0.35">
      <c r="A13" s="18">
        <v>25080.3</v>
      </c>
      <c r="B13" s="34" t="s">
        <v>110</v>
      </c>
      <c r="C13" s="6">
        <v>25080.3</v>
      </c>
      <c r="D13" s="6">
        <v>25080.3</v>
      </c>
    </row>
    <row r="14" spans="1:4" x14ac:dyDescent="0.35">
      <c r="A14" s="18">
        <v>19643.849999999999</v>
      </c>
      <c r="B14" s="34" t="s">
        <v>111</v>
      </c>
      <c r="C14" s="6">
        <v>19643.849999999999</v>
      </c>
      <c r="D14" s="6">
        <v>19643.849999999999</v>
      </c>
    </row>
    <row r="15" spans="1:4" x14ac:dyDescent="0.35">
      <c r="A15" s="18">
        <v>9500</v>
      </c>
      <c r="B15" s="34" t="s">
        <v>112</v>
      </c>
      <c r="C15" s="6">
        <v>9500</v>
      </c>
      <c r="D15" s="6">
        <v>9500</v>
      </c>
    </row>
    <row r="16" spans="1:4" x14ac:dyDescent="0.35">
      <c r="A16" s="18">
        <v>9500</v>
      </c>
      <c r="B16" s="4" t="s">
        <v>113</v>
      </c>
      <c r="C16" s="6">
        <v>9500</v>
      </c>
      <c r="D16" s="6">
        <v>9500</v>
      </c>
    </row>
    <row r="17" spans="1:4" x14ac:dyDescent="0.35">
      <c r="A17" s="18">
        <v>5000</v>
      </c>
      <c r="B17" s="34" t="s">
        <v>114</v>
      </c>
      <c r="C17" s="6">
        <v>10000</v>
      </c>
      <c r="D17" s="6">
        <v>10000</v>
      </c>
    </row>
    <row r="18" spans="1:4" x14ac:dyDescent="0.35">
      <c r="A18" s="18">
        <v>9500</v>
      </c>
      <c r="B18" s="34" t="s">
        <v>115</v>
      </c>
      <c r="C18" s="6">
        <v>9500</v>
      </c>
      <c r="D18" s="6">
        <v>9500</v>
      </c>
    </row>
    <row r="19" spans="1:4" x14ac:dyDescent="0.35">
      <c r="A19" s="18">
        <v>3000</v>
      </c>
      <c r="B19" s="34" t="s">
        <v>116</v>
      </c>
      <c r="C19" s="6">
        <v>30000</v>
      </c>
      <c r="D19" s="6">
        <v>30000</v>
      </c>
    </row>
    <row r="20" spans="1:4" x14ac:dyDescent="0.35">
      <c r="A20" s="18">
        <v>9500</v>
      </c>
      <c r="B20" s="34" t="s">
        <v>117</v>
      </c>
      <c r="C20" s="6">
        <v>9500</v>
      </c>
      <c r="D20" s="6">
        <v>9500</v>
      </c>
    </row>
    <row r="21" spans="1:4" x14ac:dyDescent="0.35">
      <c r="A21" s="18">
        <v>9500</v>
      </c>
      <c r="B21" s="34" t="s">
        <v>118</v>
      </c>
      <c r="C21" s="6">
        <v>9500</v>
      </c>
      <c r="D21" s="6">
        <v>9500</v>
      </c>
    </row>
    <row r="22" spans="1:4" x14ac:dyDescent="0.35">
      <c r="A22" s="18">
        <v>9500</v>
      </c>
      <c r="B22" s="34" t="s">
        <v>119</v>
      </c>
      <c r="C22" s="6">
        <v>0</v>
      </c>
      <c r="D22" s="6">
        <v>0</v>
      </c>
    </row>
    <row r="23" spans="1:4" x14ac:dyDescent="0.35">
      <c r="A23" s="18">
        <v>19537.2</v>
      </c>
      <c r="B23" s="34" t="s">
        <v>120</v>
      </c>
      <c r="C23" s="6">
        <v>19537.2</v>
      </c>
      <c r="D23" s="6">
        <v>19537.2</v>
      </c>
    </row>
    <row r="24" spans="1:4" x14ac:dyDescent="0.35">
      <c r="A24" s="18">
        <v>9500</v>
      </c>
      <c r="B24" s="34" t="s">
        <v>121</v>
      </c>
      <c r="C24" s="6">
        <v>9500</v>
      </c>
      <c r="D24" s="6">
        <v>9500</v>
      </c>
    </row>
    <row r="25" spans="1:4" x14ac:dyDescent="0.35">
      <c r="A25" s="18">
        <v>9500</v>
      </c>
      <c r="B25" s="34" t="s">
        <v>122</v>
      </c>
      <c r="C25" s="6">
        <v>9500</v>
      </c>
      <c r="D25" s="6">
        <v>9500</v>
      </c>
    </row>
    <row r="26" spans="1:4" x14ac:dyDescent="0.35">
      <c r="A26" s="18">
        <v>0</v>
      </c>
      <c r="B26" s="34" t="s">
        <v>175</v>
      </c>
      <c r="C26" s="6">
        <v>5000</v>
      </c>
      <c r="D26" s="6">
        <v>5000</v>
      </c>
    </row>
    <row r="27" spans="1:4" x14ac:dyDescent="0.35">
      <c r="A27" s="18">
        <v>12700.8</v>
      </c>
      <c r="B27" s="34" t="s">
        <v>123</v>
      </c>
      <c r="C27" s="6">
        <v>12700.8</v>
      </c>
      <c r="D27" s="6">
        <v>12700.8</v>
      </c>
    </row>
    <row r="28" spans="1:4" x14ac:dyDescent="0.35">
      <c r="A28" s="18">
        <v>9500</v>
      </c>
      <c r="B28" s="34" t="s">
        <v>124</v>
      </c>
      <c r="C28" s="6">
        <v>9500</v>
      </c>
      <c r="D28" s="6">
        <v>9500</v>
      </c>
    </row>
    <row r="29" spans="1:4" x14ac:dyDescent="0.35">
      <c r="A29" s="18">
        <v>5000</v>
      </c>
      <c r="B29" s="34" t="s">
        <v>125</v>
      </c>
      <c r="C29" s="6">
        <v>0</v>
      </c>
      <c r="D29" s="6">
        <v>0</v>
      </c>
    </row>
    <row r="30" spans="1:4" x14ac:dyDescent="0.35">
      <c r="A30" s="18">
        <v>9500</v>
      </c>
      <c r="B30" s="34" t="s">
        <v>126</v>
      </c>
      <c r="C30" s="6">
        <v>9500</v>
      </c>
      <c r="D30" s="6">
        <v>9500</v>
      </c>
    </row>
    <row r="31" spans="1:4" x14ac:dyDescent="0.35">
      <c r="A31" s="18">
        <v>20067.75</v>
      </c>
      <c r="B31" s="34" t="s">
        <v>127</v>
      </c>
      <c r="C31" s="6">
        <v>20067.75</v>
      </c>
      <c r="D31" s="6">
        <v>20067.75</v>
      </c>
    </row>
    <row r="32" spans="1:4" x14ac:dyDescent="0.35">
      <c r="A32" s="18">
        <v>11959.65</v>
      </c>
      <c r="B32" t="s">
        <v>128</v>
      </c>
      <c r="C32" s="6">
        <v>11959.65</v>
      </c>
      <c r="D32" s="6">
        <v>11959.65</v>
      </c>
    </row>
    <row r="33" spans="1:4" x14ac:dyDescent="0.35">
      <c r="A33" s="18">
        <v>9500</v>
      </c>
      <c r="B33" s="34" t="s">
        <v>129</v>
      </c>
      <c r="C33" s="6">
        <v>9500</v>
      </c>
      <c r="D33" s="6">
        <v>9500</v>
      </c>
    </row>
    <row r="34" spans="1:4" x14ac:dyDescent="0.35">
      <c r="A34" s="18">
        <v>13325.85</v>
      </c>
      <c r="B34" s="34" t="s">
        <v>130</v>
      </c>
      <c r="C34" s="6">
        <v>13325.85</v>
      </c>
      <c r="D34" s="6">
        <v>13325.85</v>
      </c>
    </row>
    <row r="35" spans="1:4" x14ac:dyDescent="0.35">
      <c r="A35" s="18">
        <v>9500</v>
      </c>
      <c r="B35" s="34" t="s">
        <v>131</v>
      </c>
      <c r="C35" s="6">
        <v>9500</v>
      </c>
      <c r="D35" s="6">
        <v>9500</v>
      </c>
    </row>
    <row r="36" spans="1:4" x14ac:dyDescent="0.35">
      <c r="A36" s="18">
        <v>9500</v>
      </c>
      <c r="B36" s="34" t="s">
        <v>132</v>
      </c>
      <c r="C36" s="6">
        <v>9500</v>
      </c>
      <c r="D36" s="6">
        <v>9500</v>
      </c>
    </row>
    <row r="37" spans="1:4" x14ac:dyDescent="0.35">
      <c r="A37" s="18">
        <v>21219.3</v>
      </c>
      <c r="B37" s="34" t="s">
        <v>133</v>
      </c>
      <c r="C37" s="6">
        <v>21219.3</v>
      </c>
      <c r="D37" s="6">
        <v>21219.3</v>
      </c>
    </row>
    <row r="38" spans="1:4" x14ac:dyDescent="0.35">
      <c r="A38" s="18">
        <v>14808.15</v>
      </c>
      <c r="B38" s="34" t="s">
        <v>134</v>
      </c>
      <c r="C38" s="6">
        <v>14808.15</v>
      </c>
      <c r="D38" s="6">
        <v>14808.15</v>
      </c>
    </row>
    <row r="39" spans="1:4" x14ac:dyDescent="0.35">
      <c r="A39" s="18">
        <v>60000</v>
      </c>
      <c r="B39" s="34" t="s">
        <v>135</v>
      </c>
      <c r="C39" s="6">
        <v>35000</v>
      </c>
      <c r="D39" s="6">
        <v>35000</v>
      </c>
    </row>
    <row r="40" spans="1:4" x14ac:dyDescent="0.35">
      <c r="A40" s="18">
        <v>9500</v>
      </c>
      <c r="B40" s="34" t="s">
        <v>136</v>
      </c>
      <c r="C40" s="6">
        <v>9500</v>
      </c>
      <c r="D40" s="6">
        <v>9500</v>
      </c>
    </row>
    <row r="41" spans="1:4" x14ac:dyDescent="0.35">
      <c r="A41" s="18">
        <v>9500</v>
      </c>
      <c r="B41" s="34" t="s">
        <v>137</v>
      </c>
      <c r="C41" s="6">
        <v>9500</v>
      </c>
      <c r="D41" s="6">
        <v>9500</v>
      </c>
    </row>
    <row r="42" spans="1:4" x14ac:dyDescent="0.35">
      <c r="A42" s="18">
        <v>9500</v>
      </c>
      <c r="B42" s="34" t="s">
        <v>138</v>
      </c>
      <c r="C42" s="6">
        <v>9500</v>
      </c>
      <c r="D42" s="6">
        <v>9500</v>
      </c>
    </row>
    <row r="43" spans="1:4" x14ac:dyDescent="0.35">
      <c r="A43" s="18">
        <v>9500</v>
      </c>
      <c r="B43" s="34" t="s">
        <v>139</v>
      </c>
      <c r="C43" s="6">
        <v>9500</v>
      </c>
      <c r="D43" s="6">
        <v>9500</v>
      </c>
    </row>
    <row r="44" spans="1:4" x14ac:dyDescent="0.35">
      <c r="A44" s="18">
        <v>0</v>
      </c>
      <c r="B44" s="34" t="s">
        <v>176</v>
      </c>
      <c r="C44" s="6">
        <v>5000</v>
      </c>
      <c r="D44" s="6">
        <v>5000</v>
      </c>
    </row>
    <row r="45" spans="1:4" x14ac:dyDescent="0.35">
      <c r="A45" s="18">
        <v>9500</v>
      </c>
      <c r="B45" s="34" t="s">
        <v>140</v>
      </c>
      <c r="C45" s="6">
        <v>9500</v>
      </c>
      <c r="D45" s="6">
        <v>9500</v>
      </c>
    </row>
    <row r="46" spans="1:4" x14ac:dyDescent="0.35">
      <c r="A46" s="18">
        <v>14710.95</v>
      </c>
      <c r="B46" s="34" t="s">
        <v>141</v>
      </c>
      <c r="C46" s="6">
        <v>14710.95</v>
      </c>
      <c r="D46" s="6">
        <v>14710.95</v>
      </c>
    </row>
    <row r="47" spans="1:4" ht="15" thickBot="1" x14ac:dyDescent="0.4">
      <c r="A47" s="18">
        <v>5000</v>
      </c>
      <c r="B47" s="34" t="s">
        <v>142</v>
      </c>
      <c r="C47" s="6">
        <v>0</v>
      </c>
      <c r="D47" s="6">
        <v>0</v>
      </c>
    </row>
    <row r="48" spans="1:4" ht="15" thickBot="1" x14ac:dyDescent="0.4">
      <c r="A48" s="7">
        <f>SUM(A5:A47)</f>
        <v>984325.6</v>
      </c>
      <c r="B48" s="8"/>
      <c r="C48" s="7">
        <f t="shared" ref="C48:D48" si="0">SUM(C5:C47)</f>
        <v>495522.25000000006</v>
      </c>
      <c r="D48" s="7">
        <f t="shared" si="0"/>
        <v>495522.25000000006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3C51-76FD-4921-99BC-AE5AF3E09AF7}">
  <dimension ref="A1:G10"/>
  <sheetViews>
    <sheetView workbookViewId="0">
      <selection activeCell="G20" sqref="G20"/>
    </sheetView>
  </sheetViews>
  <sheetFormatPr defaultRowHeight="14.5" x14ac:dyDescent="0.35"/>
  <cols>
    <col min="2" max="2" width="29.54296875" bestFit="1" customWidth="1"/>
  </cols>
  <sheetData>
    <row r="1" spans="1:7" ht="15" thickBot="1" x14ac:dyDescent="0.4">
      <c r="A1" s="10" t="s">
        <v>144</v>
      </c>
    </row>
    <row r="2" spans="1:7" ht="77.5" customHeight="1" thickBot="1" x14ac:dyDescent="0.4">
      <c r="A2" s="46" t="s">
        <v>10</v>
      </c>
      <c r="B2" s="31" t="s">
        <v>0</v>
      </c>
      <c r="C2" s="17" t="s">
        <v>5</v>
      </c>
      <c r="D2" s="17" t="s">
        <v>6</v>
      </c>
      <c r="E2" s="17" t="s">
        <v>7</v>
      </c>
      <c r="F2" s="17" t="s">
        <v>9</v>
      </c>
      <c r="G2" s="31" t="s">
        <v>153</v>
      </c>
    </row>
    <row r="3" spans="1:7" ht="12" customHeight="1" thickBot="1" x14ac:dyDescent="0.4">
      <c r="A3" s="46" t="s">
        <v>101</v>
      </c>
      <c r="B3" s="24"/>
      <c r="C3" s="29" t="s">
        <v>101</v>
      </c>
      <c r="D3" s="29" t="s">
        <v>101</v>
      </c>
      <c r="E3" s="29" t="s">
        <v>101</v>
      </c>
      <c r="F3" s="29" t="s">
        <v>101</v>
      </c>
      <c r="G3" s="30" t="s">
        <v>101</v>
      </c>
    </row>
    <row r="4" spans="1:7" x14ac:dyDescent="0.35">
      <c r="A4" s="36"/>
      <c r="B4" s="47" t="s">
        <v>145</v>
      </c>
      <c r="C4" s="27"/>
      <c r="D4" s="27"/>
      <c r="E4" s="27"/>
      <c r="F4" s="27"/>
      <c r="G4" s="20"/>
    </row>
    <row r="5" spans="1:7" x14ac:dyDescent="0.35">
      <c r="A5" s="18">
        <v>736500</v>
      </c>
      <c r="B5" s="4" t="s">
        <v>146</v>
      </c>
      <c r="C5" s="5">
        <v>0</v>
      </c>
      <c r="D5" s="5">
        <v>597690</v>
      </c>
      <c r="E5" s="5">
        <v>0</v>
      </c>
      <c r="F5" s="5">
        <v>0</v>
      </c>
      <c r="G5" s="6">
        <v>597690</v>
      </c>
    </row>
    <row r="6" spans="1:7" x14ac:dyDescent="0.35">
      <c r="A6" s="18">
        <v>483000</v>
      </c>
      <c r="B6" s="4" t="s">
        <v>147</v>
      </c>
      <c r="C6" s="5">
        <v>0</v>
      </c>
      <c r="D6" s="5">
        <v>0</v>
      </c>
      <c r="E6" s="5">
        <v>0</v>
      </c>
      <c r="F6" s="5">
        <v>0</v>
      </c>
      <c r="G6" s="6">
        <v>0</v>
      </c>
    </row>
    <row r="7" spans="1:7" x14ac:dyDescent="0.35">
      <c r="A7" s="18">
        <v>1555333.32</v>
      </c>
      <c r="B7" s="4" t="s">
        <v>148</v>
      </c>
      <c r="C7" s="37">
        <v>0</v>
      </c>
      <c r="D7" s="38">
        <v>1684944.4300000004</v>
      </c>
      <c r="E7" s="38">
        <v>0</v>
      </c>
      <c r="F7" s="38">
        <v>0</v>
      </c>
      <c r="G7" s="39">
        <v>1684944.4300000004</v>
      </c>
    </row>
    <row r="8" spans="1:7" x14ac:dyDescent="0.35">
      <c r="A8" s="40">
        <f>SUM(A5:A7)</f>
        <v>2774833.3200000003</v>
      </c>
      <c r="B8" s="41" t="s">
        <v>149</v>
      </c>
      <c r="C8" s="42">
        <f>SUM(C5:C7)</f>
        <v>0</v>
      </c>
      <c r="D8" s="42">
        <f>SUM(D5:D7)</f>
        <v>2282634.4300000006</v>
      </c>
      <c r="E8" s="42">
        <f>SUM(E5:E7)</f>
        <v>0</v>
      </c>
      <c r="F8" s="42">
        <f>SUM(F5:F7)</f>
        <v>0</v>
      </c>
      <c r="G8" s="6">
        <f>SUM(G5:G7)</f>
        <v>2282634.4300000006</v>
      </c>
    </row>
    <row r="9" spans="1:7" ht="15" thickBot="1" x14ac:dyDescent="0.4">
      <c r="A9" s="3">
        <v>474484.81000000006</v>
      </c>
      <c r="B9" s="49" t="s">
        <v>150</v>
      </c>
      <c r="C9" s="50">
        <v>459660.05999999994</v>
      </c>
      <c r="D9" s="50">
        <v>22000</v>
      </c>
      <c r="E9" s="50">
        <v>51500</v>
      </c>
      <c r="F9" s="50">
        <v>200000</v>
      </c>
      <c r="G9" s="51">
        <v>733160.05999999994</v>
      </c>
    </row>
    <row r="10" spans="1:7" ht="15" thickBot="1" x14ac:dyDescent="0.4">
      <c r="A10" s="43">
        <f>SUM(A8:A9)</f>
        <v>3249318.1300000004</v>
      </c>
      <c r="B10" s="44"/>
      <c r="C10" s="45">
        <f>SUM(C8:C9)</f>
        <v>459660.05999999994</v>
      </c>
      <c r="D10" s="45">
        <f>SUM(D8:D9)</f>
        <v>2304634.4300000006</v>
      </c>
      <c r="E10" s="45">
        <f>SUM(E8:E9)</f>
        <v>51500</v>
      </c>
      <c r="F10" s="45">
        <f>SUM(F8:F9)</f>
        <v>200000</v>
      </c>
      <c r="G10" s="43">
        <f>SUM(G8:G9)</f>
        <v>3015794.4900000007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5B59BF7FC434C89F019B290A827DD" ma:contentTypeVersion="12" ma:contentTypeDescription="Create a new document." ma:contentTypeScope="" ma:versionID="23edd099a0aae8c4f6b9174ca4c1263f">
  <xsd:schema xmlns:xsd="http://www.w3.org/2001/XMLSchema" xmlns:xs="http://www.w3.org/2001/XMLSchema" xmlns:p="http://schemas.microsoft.com/office/2006/metadata/properties" xmlns:ns3="20ebee8a-254e-4f6f-88d9-db6d82d6a37c" xmlns:ns4="c1788bd9-b173-44fc-936d-e5f0b027cda5" targetNamespace="http://schemas.microsoft.com/office/2006/metadata/properties" ma:root="true" ma:fieldsID="e2fd383d21da34e47e54a1173488efd5" ns3:_="" ns4:_="">
    <xsd:import namespace="20ebee8a-254e-4f6f-88d9-db6d82d6a37c"/>
    <xsd:import namespace="c1788bd9-b173-44fc-936d-e5f0b027cd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bee8a-254e-4f6f-88d9-db6d82d6a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88bd9-b173-44fc-936d-e5f0b027c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0F18F-331B-465E-B74B-750D948C84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D9781E-D052-4F8F-953E-345D66EE8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D77BA-C1E3-4E1D-88F5-BA96D2990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bee8a-254e-4f6f-88d9-db6d82d6a37c"/>
    <ds:schemaRef ds:uri="c1788bd9-b173-44fc-936d-e5f0b027c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National Governing bodies</vt:lpstr>
      <vt:lpstr>Regional Sports Trusts</vt:lpstr>
      <vt:lpstr>Iwi</vt:lpstr>
      <vt:lpstr>Local Authorities</vt:lpstr>
      <vt:lpstr>Other</vt:lpstr>
    </vt:vector>
  </TitlesOfParts>
  <Company>SportNZ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GailM</dc:creator>
  <cp:lastModifiedBy>Gail Meekings</cp:lastModifiedBy>
  <dcterms:created xsi:type="dcterms:W3CDTF">2020-11-24T20:07:01Z</dcterms:created>
  <dcterms:modified xsi:type="dcterms:W3CDTF">2020-11-29T22:34:50Z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0x0101002745B59BF7FC434C89F019B290A827DD</vt:lpwstr>
  </property>
</Properties>
</file>